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5"/>
  </bookViews>
  <sheets>
    <sheet name="Титульный лист" sheetId="1" state="visible" r:id="rId1"/>
    <sheet name="январь" sheetId="2" state="visible" r:id="rId2"/>
    <sheet name="февраль" sheetId="3" state="visible" r:id="rId3"/>
    <sheet name="март" sheetId="4" state="visible" r:id="rId4"/>
    <sheet name="апрель" sheetId="5" state="visible" r:id="rId5"/>
    <sheet name="май" sheetId="6" state="visible" r:id="rId6"/>
  </sheets>
  <calcPr/>
</workbook>
</file>

<file path=xl/sharedStrings.xml><?xml version="1.0" encoding="utf-8"?>
<sst xmlns="http://schemas.openxmlformats.org/spreadsheetml/2006/main" count="62" uniqueCount="62">
  <si>
    <t>Утверждаю</t>
  </si>
  <si>
    <t xml:space="preserve">График контрольных работ за 2 полугодие</t>
  </si>
  <si>
    <t xml:space="preserve">МБОУ "СОШ с. Тумутук" </t>
  </si>
  <si>
    <t xml:space="preserve">2023-2024 учебный год</t>
  </si>
  <si>
    <t xml:space="preserve">ГРАФИК КОНТРОЛЬНЫХ РАБОТ МБОУ" СОШ с. Тумутук"</t>
  </si>
  <si>
    <t xml:space="preserve">январь 2024</t>
  </si>
  <si>
    <t>классы</t>
  </si>
  <si>
    <t xml:space="preserve"> 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</si>
  <si>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</si>
  <si>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</si>
  <si>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</si>
  <si>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</si>
  <si>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</si>
  <si>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</si>
  <si>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</si>
  <si>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</si>
  <si>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</si>
  <si>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</si>
  <si>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</si>
  <si>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</si>
  <si>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</si>
  <si>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</si>
  <si>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</si>
  <si>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>Ря</t>
  </si>
  <si>
    <t>Лч</t>
  </si>
  <si>
    <t>ф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</si>
  <si>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</si>
  <si>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</si>
  <si>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</si>
  <si>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</si>
  <si>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</si>
  <si>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</si>
  <si>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</si>
  <si>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</si>
  <si>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</si>
  <si>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</si>
  <si>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</si>
  <si>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</si>
  <si>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</si>
  <si>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</si>
  <si>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</si>
  <si>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</si>
  <si>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</si>
  <si>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   обществознание</t>
  </si>
  <si>
    <t xml:space="preserve">февраль 2024</t>
  </si>
  <si>
    <t>ря</t>
  </si>
  <si>
    <t>тя</t>
  </si>
  <si>
    <t>м</t>
  </si>
  <si>
    <t>лч</t>
  </si>
  <si>
    <t>ом</t>
  </si>
  <si>
    <t>гм</t>
  </si>
  <si>
    <t>ин</t>
  </si>
  <si>
    <t>ал</t>
  </si>
  <si>
    <t xml:space="preserve">март 2024</t>
  </si>
  <si>
    <t xml:space="preserve">региональный уровень (оценка функциональной грамотности)</t>
  </si>
  <si>
    <t xml:space="preserve">апрель 2024</t>
  </si>
  <si>
    <t>Ня</t>
  </si>
  <si>
    <t>гг</t>
  </si>
  <si>
    <t>в</t>
  </si>
  <si>
    <t xml:space="preserve">региональный уровень</t>
  </si>
  <si>
    <t xml:space="preserve">май 2024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</si>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</sst>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sz val="20.000000"/>
      <color theme="1"/>
      <name val="Times New Roman"/>
    </font>
    <font>
      <b/>
      <sz val="11.000000"/>
      <color theme="1"/>
      <name val="Times New Roman"/>
    </font>
    <font>
      <sz val="11.000000"/>
      <name val="Times New Roman"/>
    </font>
    <font>
      <sz val="12.000000"/>
      <color theme="1"/>
      <name val="Times New Roman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theme="6" tint="0.39997558519241921"/>
      </patternFill>
    </fill>
    <fill>
      <patternFill patternType="solid">
        <fgColor rgb="FF92D05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5"/>
      </patternFill>
    </fill>
    <fill>
      <patternFill patternType="solid">
        <fgColor theme="6" tint="0.39997558519241921"/>
        <bgColor indexed="5"/>
      </patternFill>
    </fill>
    <fill>
      <patternFill patternType="solid">
        <fgColor rgb="FF92D050"/>
        <bgColor theme="5" tint="0.5999938962981048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92D050"/>
        <bgColor theme="6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98">
    <xf fontId="0" fillId="0" borderId="0" numFmtId="0" xfId="0"/>
    <xf fontId="0" fillId="0" borderId="0" numFmtId="0" xfId="0"/>
    <xf fontId="1" fillId="0" borderId="0" numFmtId="0" xfId="0" applyFont="1" applyAlignment="1">
      <alignment horizontal="center"/>
    </xf>
    <xf fontId="2" fillId="0" borderId="0" numFmtId="0" xfId="0" applyFont="1"/>
    <xf fontId="2" fillId="0" borderId="0" numFmtId="0" xfId="0" applyFont="1" applyAlignment="1">
      <alignment horizontal="center"/>
    </xf>
    <xf fontId="0" fillId="0" borderId="0" numFmtId="0" xfId="0" applyAlignment="1">
      <alignment horizontal="center"/>
    </xf>
    <xf fontId="1" fillId="0" borderId="0" numFmtId="0" xfId="0" applyFont="1"/>
    <xf fontId="3" fillId="0" borderId="0" numFmtId="0" xfId="0" applyFont="1"/>
    <xf fontId="3" fillId="0" borderId="1" numFmtId="0" xfId="0" applyFont="1" applyBorder="1"/>
    <xf fontId="0" fillId="0" borderId="1" numFmtId="0" xfId="0" applyBorder="1"/>
    <xf fontId="3" fillId="2" borderId="1" numFmtId="49" xfId="0" applyNumberFormat="1" applyFont="1" applyFill="1" applyBorder="1" applyAlignment="1">
      <alignment horizontal="center"/>
    </xf>
    <xf fontId="3" fillId="2" borderId="0" numFmtId="0" xfId="0" applyFont="1" applyFill="1"/>
    <xf fontId="1" fillId="0" borderId="2" numFmtId="0" xfId="0" applyFont="1" applyBorder="1" applyAlignment="1">
      <alignment horizontal="center"/>
    </xf>
    <xf fontId="3" fillId="3" borderId="2" numFmtId="0" xfId="0" applyFont="1" applyFill="1" applyBorder="1"/>
    <xf fontId="3" fillId="4" borderId="2" numFmtId="0" xfId="0" applyFont="1" applyFill="1" applyBorder="1"/>
    <xf fontId="3" fillId="2" borderId="2" numFmtId="0" xfId="0" applyFont="1" applyFill="1" applyBorder="1"/>
    <xf fontId="3" fillId="5" borderId="2" numFmtId="0" xfId="0" applyFont="1" applyFill="1" applyBorder="1"/>
    <xf fontId="3" fillId="6" borderId="2" numFmtId="0" xfId="0" applyFont="1" applyFill="1" applyBorder="1"/>
    <xf fontId="4" fillId="7" borderId="2" numFmtId="0" xfId="0" applyFont="1" applyFill="1" applyBorder="1"/>
    <xf fontId="4" fillId="7" borderId="3" numFmtId="0" xfId="0" applyFont="1" applyFill="1" applyBorder="1"/>
    <xf fontId="1" fillId="3" borderId="2" numFmtId="0" xfId="0" applyFont="1" applyFill="1" applyBorder="1"/>
    <xf fontId="1" fillId="4" borderId="2" numFmtId="0" xfId="0" applyFont="1" applyFill="1" applyBorder="1"/>
    <xf fontId="1" fillId="2" borderId="2" numFmtId="0" xfId="0" applyFont="1" applyFill="1" applyBorder="1"/>
    <xf fontId="1" fillId="5" borderId="2" numFmtId="0" xfId="0" applyFont="1" applyFill="1" applyBorder="1"/>
    <xf fontId="1" fillId="6" borderId="2" numFmtId="0" xfId="0" applyFont="1" applyFill="1" applyBorder="1"/>
    <xf fontId="1" fillId="2" borderId="4" numFmtId="0" xfId="0" applyFont="1" applyFill="1" applyBorder="1"/>
    <xf fontId="1" fillId="8" borderId="2" numFmtId="0" xfId="0" applyFont="1" applyFill="1" applyBorder="1"/>
    <xf fontId="5" fillId="0" borderId="2" numFmtId="0" xfId="0" applyFont="1" applyBorder="1" applyAlignment="1">
      <alignment horizontal="center"/>
    </xf>
    <xf fontId="1" fillId="7" borderId="2" numFmtId="0" xfId="0" applyFont="1" applyFill="1" applyBorder="1"/>
    <xf fontId="1" fillId="9" borderId="2" numFmtId="0" xfId="0" applyFont="1" applyFill="1" applyBorder="1"/>
    <xf fontId="1" fillId="7" borderId="5" numFmtId="0" xfId="0" applyFont="1" applyFill="1" applyBorder="1"/>
    <xf fontId="1" fillId="9" borderId="6" numFmtId="0" xfId="0" applyFont="1" applyFill="1" applyBorder="1"/>
    <xf fontId="1" fillId="10" borderId="2" numFmtId="0" xfId="0" applyFont="1" applyFill="1" applyBorder="1"/>
    <xf fontId="1" fillId="2" borderId="5" numFmtId="0" xfId="0" applyFont="1" applyFill="1" applyBorder="1"/>
    <xf fontId="1" fillId="6" borderId="6" numFmtId="0" xfId="0" applyFont="1" applyFill="1" applyBorder="1"/>
    <xf fontId="1" fillId="2" borderId="3" numFmtId="0" xfId="0" applyFont="1" applyFill="1" applyBorder="1"/>
    <xf fontId="1" fillId="9" borderId="4" numFmtId="0" xfId="0" applyFont="1" applyFill="1" applyBorder="1"/>
    <xf fontId="4" fillId="6" borderId="2" numFmtId="0" xfId="0" applyFont="1" applyFill="1" applyBorder="1"/>
    <xf fontId="4" fillId="2" borderId="2" numFmtId="0" xfId="0" applyFont="1" applyFill="1" applyBorder="1"/>
    <xf fontId="4" fillId="9" borderId="2" numFmtId="0" xfId="0" applyFont="1" applyFill="1" applyBorder="1"/>
    <xf fontId="1" fillId="9" borderId="5" numFmtId="0" xfId="0" applyFont="1" applyFill="1" applyBorder="1"/>
    <xf fontId="1" fillId="2" borderId="7" numFmtId="0" xfId="0" applyFont="1" applyFill="1" applyBorder="1"/>
    <xf fontId="1" fillId="11" borderId="2" numFmtId="0" xfId="0" applyFont="1" applyFill="1" applyBorder="1"/>
    <xf fontId="1" fillId="5" borderId="5" numFmtId="0" xfId="0" applyFont="1" applyFill="1" applyBorder="1"/>
    <xf fontId="1" fillId="2" borderId="6" numFmtId="0" xfId="0" applyFont="1" applyFill="1" applyBorder="1"/>
    <xf fontId="1" fillId="12" borderId="2" numFmtId="0" xfId="0" applyFont="1" applyFill="1" applyBorder="1"/>
    <xf fontId="1" fillId="7" borderId="3" numFmtId="0" xfId="0" applyFont="1" applyFill="1" applyBorder="1"/>
    <xf fontId="1" fillId="13" borderId="2" numFmtId="0" xfId="0" applyFont="1" applyFill="1" applyBorder="1"/>
    <xf fontId="4" fillId="12" borderId="2" numFmtId="0" xfId="0" applyFont="1" applyFill="1" applyBorder="1"/>
    <xf fontId="1" fillId="2" borderId="0" numFmtId="0" xfId="0" applyFont="1" applyFill="1"/>
    <xf fontId="4" fillId="9" borderId="4" numFmtId="0" xfId="0" applyFont="1" applyFill="1" applyBorder="1"/>
    <xf fontId="1" fillId="3" borderId="5" numFmtId="0" xfId="0" applyFont="1" applyFill="1" applyBorder="1"/>
    <xf fontId="1" fillId="7" borderId="6" numFmtId="0" xfId="0" applyFont="1" applyFill="1" applyBorder="1"/>
    <xf fontId="1" fillId="14" borderId="0" numFmtId="0" xfId="0" applyFont="1" applyFill="1"/>
    <xf fontId="1" fillId="15" borderId="0" numFmtId="0" xfId="0" applyFont="1" applyFill="1"/>
    <xf fontId="1" fillId="7" borderId="7" numFmtId="0" xfId="0" applyFont="1" applyFill="1" applyBorder="1"/>
    <xf fontId="4" fillId="0" borderId="0" numFmtId="0" xfId="0" applyFont="1"/>
    <xf fontId="1" fillId="0" borderId="8" numFmtId="0" xfId="0" applyFont="1" applyBorder="1" applyAlignment="1">
      <alignment vertical="center"/>
    </xf>
    <xf fontId="0" fillId="0" borderId="0" numFmtId="0" xfId="0" applyAlignment="1">
      <alignment vertical="center"/>
    </xf>
    <xf fontId="3" fillId="0" borderId="1" numFmtId="49" xfId="0" applyNumberFormat="1" applyFont="1" applyBorder="1" applyAlignment="1">
      <alignment horizontal="center"/>
    </xf>
    <xf fontId="4" fillId="10" borderId="2" numFmtId="0" xfId="0" applyFont="1" applyFill="1" applyBorder="1"/>
    <xf fontId="4" fillId="13" borderId="2" numFmtId="0" xfId="0" applyFont="1" applyFill="1" applyBorder="1"/>
    <xf fontId="4" fillId="6" borderId="3" numFmtId="0" xfId="0" applyFont="1" applyFill="1" applyBorder="1"/>
    <xf fontId="1" fillId="0" borderId="1" numFmtId="0" xfId="0" applyFont="1" applyBorder="1"/>
    <xf fontId="1" fillId="7" borderId="0" numFmtId="0" xfId="0" applyFont="1" applyFill="1"/>
    <xf fontId="1" fillId="0" borderId="9" numFmtId="0" xfId="0" applyFont="1" applyBorder="1"/>
    <xf fontId="1" fillId="0" borderId="8" numFmtId="0" xfId="0" applyFont="1" applyBorder="1"/>
    <xf fontId="4" fillId="0" borderId="8" numFmtId="0" xfId="0" applyFont="1" applyBorder="1"/>
    <xf fontId="1" fillId="16" borderId="0" numFmtId="0" xfId="0" applyFont="1" applyFill="1"/>
    <xf fontId="1" fillId="0" borderId="10" numFmtId="0" xfId="0" applyFont="1" applyBorder="1"/>
    <xf fontId="1" fillId="0" borderId="0" numFmtId="0" xfId="0" applyFont="1" applyAlignment="1">
      <alignment vertical="center"/>
    </xf>
    <xf fontId="3" fillId="17" borderId="2" numFmtId="0" xfId="0" applyFont="1" applyFill="1" applyBorder="1"/>
    <xf fontId="1" fillId="17" borderId="2" numFmtId="0" xfId="0" applyFont="1" applyFill="1" applyBorder="1"/>
    <xf fontId="4" fillId="8" borderId="2" numFmtId="0" xfId="0" applyFont="1" applyFill="1" applyBorder="1"/>
    <xf fontId="5" fillId="2" borderId="2" numFmtId="0" xfId="0" applyFont="1" applyFill="1" applyBorder="1" applyAlignment="1">
      <alignment horizontal="center"/>
    </xf>
    <xf fontId="4" fillId="9" borderId="3" numFmtId="0" xfId="0" applyFont="1" applyFill="1" applyBorder="1"/>
    <xf fontId="1" fillId="8" borderId="0" numFmtId="0" xfId="0" applyFont="1" applyFill="1"/>
    <xf fontId="4" fillId="8" borderId="3" numFmtId="0" xfId="0" applyFont="1" applyFill="1" applyBorder="1"/>
    <xf fontId="1" fillId="18" borderId="0" numFmtId="0" xfId="0" applyFont="1" applyFill="1"/>
    <xf fontId="1" fillId="19" borderId="0" numFmtId="0" xfId="0" applyFont="1" applyFill="1"/>
    <xf fontId="1" fillId="0" borderId="0" numFmtId="17" xfId="0" applyNumberFormat="1" applyFont="1"/>
    <xf fontId="3" fillId="2" borderId="1" numFmtId="0" xfId="0" applyFont="1" applyFill="1" applyBorder="1"/>
    <xf fontId="0" fillId="2" borderId="1" numFmtId="0" xfId="0" applyFill="1" applyBorder="1"/>
    <xf fontId="4" fillId="2" borderId="3" numFmtId="0" xfId="0" applyFont="1" applyFill="1" applyBorder="1"/>
    <xf fontId="1" fillId="9" borderId="7" numFmtId="0" xfId="0" applyFont="1" applyFill="1" applyBorder="1"/>
    <xf fontId="1" fillId="10" borderId="6" numFmtId="0" xfId="0" applyFont="1" applyFill="1" applyBorder="1"/>
    <xf fontId="4" fillId="6" borderId="5" numFmtId="0" xfId="0" applyFont="1" applyFill="1" applyBorder="1"/>
    <xf fontId="4" fillId="17" borderId="2" numFmtId="0" xfId="0" applyFont="1" applyFill="1" applyBorder="1"/>
    <xf fontId="4" fillId="5" borderId="2" numFmtId="0" xfId="0" applyFont="1" applyFill="1" applyBorder="1"/>
    <xf fontId="1" fillId="9" borderId="2" numFmtId="17" xfId="0" applyNumberFormat="1" applyFont="1" applyFill="1" applyBorder="1"/>
    <xf fontId="1" fillId="10" borderId="7" numFmtId="0" xfId="0" applyFont="1" applyFill="1" applyBorder="1"/>
    <xf fontId="1" fillId="7" borderId="4" numFmtId="0" xfId="0" applyFont="1" applyFill="1" applyBorder="1"/>
    <xf fontId="1" fillId="10" borderId="5" numFmtId="0" xfId="0" applyFont="1" applyFill="1" applyBorder="1"/>
    <xf fontId="1" fillId="6" borderId="4" numFmtId="0" xfId="0" applyFont="1" applyFill="1" applyBorder="1"/>
    <xf fontId="1" fillId="6" borderId="7" numFmtId="0" xfId="0" applyFont="1" applyFill="1" applyBorder="1"/>
    <xf fontId="4" fillId="2" borderId="5" numFmtId="0" xfId="0" applyFont="1" applyFill="1" applyBorder="1"/>
    <xf fontId="1" fillId="6" borderId="3" numFmtId="0" xfId="0" applyFont="1" applyFill="1" applyBorder="1"/>
    <xf fontId="1" fillId="7" borderId="2" numFmt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485775</xdr:colOff>
      <xdr:row>3</xdr:row>
      <xdr:rowOff>85723</xdr:rowOff>
    </xdr:from>
    <xdr:to>
      <xdr:col>17</xdr:col>
      <xdr:colOff>148590</xdr:colOff>
      <xdr:row>9</xdr:row>
      <xdr:rowOff>53339</xdr:rowOff>
    </xdr:to>
    <xdr:pic>
      <xdr:nvPicPr>
        <xdr:cNvPr id="5" name="Рисунок 4" descr="C:\Users\ЗДВР\Documents\Scanned Documents\фирюзэ печать.jpeg"/>
        <xdr:cNvPicPr/>
      </xdr:nvPicPr>
      <xdr:blipFill>
        <a:blip r:embed="rId1"/>
        <a:stretch/>
      </xdr:blipFill>
      <xdr:spPr bwMode="auto">
        <a:xfrm>
          <a:off x="7800975" y="657224"/>
          <a:ext cx="2710815" cy="1110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0" workbookViewId="0">
      <selection activeCell="N37" activeCellId="0" sqref="N37"/>
    </sheetView>
  </sheetViews>
  <sheetFormatPr defaultRowHeight="14.25"/>
  <sheetData>
    <row r="2">
      <c r="N2" s="1" t="s">
        <v>0</v>
      </c>
    </row>
    <row r="12">
      <c r="C12" s="2"/>
      <c r="D12" s="2"/>
      <c r="E12" s="2"/>
      <c r="F12" s="2"/>
      <c r="G12" s="2"/>
    </row>
    <row r="17" ht="23.25">
      <c r="J17" s="3"/>
      <c r="K17" s="3"/>
      <c r="L17" s="4" t="s">
        <v>1</v>
      </c>
      <c r="M17" s="4"/>
      <c r="N17" s="4"/>
      <c r="O17" s="2"/>
      <c r="P17" s="2"/>
    </row>
    <row r="18" ht="23.25">
      <c r="J18" s="3"/>
      <c r="K18" s="3"/>
      <c r="L18" s="4" t="s">
        <v>2</v>
      </c>
      <c r="M18" s="4"/>
      <c r="N18" s="4"/>
      <c r="O18" s="2"/>
      <c r="P18" s="2"/>
    </row>
    <row r="19" ht="23.25">
      <c r="J19" s="3"/>
      <c r="K19" s="3"/>
      <c r="L19" s="4" t="s">
        <v>3</v>
      </c>
      <c r="M19" s="4"/>
      <c r="N19" s="4"/>
      <c r="O19" s="2"/>
      <c r="P19" s="2"/>
    </row>
    <row r="20" ht="23.25">
      <c r="J20" s="3"/>
      <c r="K20" s="3"/>
      <c r="L20" s="3"/>
      <c r="M20" s="4"/>
    </row>
    <row r="21">
      <c r="M21" s="5"/>
    </row>
    <row r="22">
      <c r="M22" s="5"/>
    </row>
    <row r="27">
      <c r="J27" s="6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AO21" activeCellId="0" sqref="AO21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6" width="4"/>
    <col min="48" max="16384" style="6" width="9.140625"/>
  </cols>
  <sheetData>
    <row r="1" s="7" customFormat="1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 t="s">
        <v>5</v>
      </c>
      <c r="T1" s="10"/>
      <c r="U1" s="10"/>
      <c r="V1" s="10"/>
      <c r="W1" s="10"/>
      <c r="X1" s="10"/>
      <c r="Y1" s="11"/>
      <c r="Z1" s="11"/>
    </row>
    <row r="2">
      <c r="A2" s="12" t="s">
        <v>6</v>
      </c>
      <c r="B2" s="13">
        <v>1</v>
      </c>
      <c r="C2" s="13">
        <v>2</v>
      </c>
      <c r="D2" s="13">
        <v>3</v>
      </c>
      <c r="E2" s="14">
        <v>4</v>
      </c>
      <c r="F2" s="13">
        <v>5</v>
      </c>
      <c r="G2" s="13">
        <v>6</v>
      </c>
      <c r="H2" s="13">
        <v>7</v>
      </c>
      <c r="I2" s="13">
        <v>8</v>
      </c>
      <c r="J2" s="15">
        <v>9</v>
      </c>
      <c r="K2" s="15">
        <v>10</v>
      </c>
      <c r="L2" s="16">
        <v>11</v>
      </c>
      <c r="M2" s="15">
        <v>12</v>
      </c>
      <c r="N2" s="15">
        <v>13</v>
      </c>
      <c r="O2" s="17">
        <v>14</v>
      </c>
      <c r="P2" s="15">
        <v>15</v>
      </c>
      <c r="Q2" s="15">
        <v>16</v>
      </c>
      <c r="R2" s="15">
        <v>17</v>
      </c>
      <c r="S2" s="16">
        <v>18</v>
      </c>
      <c r="T2" s="15">
        <v>19</v>
      </c>
      <c r="U2" s="15">
        <v>20</v>
      </c>
      <c r="V2" s="17">
        <v>21</v>
      </c>
      <c r="W2" s="15">
        <v>22</v>
      </c>
      <c r="X2" s="15">
        <v>23</v>
      </c>
      <c r="Y2" s="15">
        <v>24</v>
      </c>
      <c r="Z2" s="16">
        <v>25</v>
      </c>
      <c r="AA2" s="15">
        <v>26</v>
      </c>
      <c r="AB2" s="15">
        <v>27</v>
      </c>
      <c r="AC2" s="17">
        <v>28</v>
      </c>
      <c r="AD2" s="15">
        <v>29</v>
      </c>
      <c r="AE2" s="15">
        <v>30</v>
      </c>
      <c r="AF2" s="15" t="s">
        <v>7</v>
      </c>
      <c r="AG2" s="18" t="s">
        <v>8</v>
      </c>
      <c r="AH2" s="19" t="s">
        <v>9</v>
      </c>
      <c r="AI2" s="19" t="s">
        <v>10</v>
      </c>
      <c r="AJ2" s="19" t="s">
        <v>11</v>
      </c>
      <c r="AK2" s="19" t="s">
        <v>12</v>
      </c>
      <c r="AL2" s="19" t="s">
        <v>13</v>
      </c>
      <c r="AM2" s="18" t="s">
        <v>14</v>
      </c>
      <c r="AN2" s="19" t="s">
        <v>15</v>
      </c>
      <c r="AO2" s="19" t="s">
        <v>16</v>
      </c>
      <c r="AP2" s="19" t="s">
        <v>17</v>
      </c>
      <c r="AQ2" s="19" t="s">
        <v>18</v>
      </c>
      <c r="AR2" s="19" t="s">
        <v>19</v>
      </c>
      <c r="AS2" s="18" t="s">
        <v>20</v>
      </c>
      <c r="AT2" s="19" t="s">
        <v>21</v>
      </c>
      <c r="AU2" s="18" t="s">
        <v>22</v>
      </c>
    </row>
    <row r="3" ht="15">
      <c r="A3" s="12">
        <v>1</v>
      </c>
      <c r="B3" s="20"/>
      <c r="C3" s="20"/>
      <c r="D3" s="20"/>
      <c r="E3" s="21"/>
      <c r="F3" s="20"/>
      <c r="G3" s="20"/>
      <c r="H3" s="20"/>
      <c r="I3" s="20"/>
      <c r="J3" s="22"/>
      <c r="K3" s="22"/>
      <c r="L3" s="23"/>
      <c r="M3" s="22"/>
      <c r="N3" s="22"/>
      <c r="O3" s="24"/>
      <c r="P3" s="22"/>
      <c r="Q3" s="22"/>
      <c r="R3" s="22"/>
      <c r="S3" s="23"/>
      <c r="T3" s="25"/>
      <c r="U3" s="22"/>
      <c r="V3" s="26"/>
      <c r="W3" s="22"/>
      <c r="X3" s="22"/>
      <c r="Y3" s="22"/>
      <c r="Z3" s="23"/>
      <c r="AA3" s="22"/>
      <c r="AB3" s="22"/>
      <c r="AC3" s="24"/>
      <c r="AD3" s="22"/>
      <c r="AE3" s="22"/>
      <c r="AF3" s="22"/>
      <c r="AG3" s="27">
        <f t="shared" ref="AG3:AG13" si="0">COUNTIF(B3:AF3,"Р")</f>
        <v>0</v>
      </c>
      <c r="AH3" s="27">
        <f t="shared" ref="AH3:AH13" si="1">COUNTIF(B3:AF3,"Ал")</f>
        <v>0</v>
      </c>
      <c r="AI3" s="27">
        <f t="shared" ref="AI3:AI13" si="2">COUNTIF(B3:AF3,"М")</f>
        <v>0</v>
      </c>
      <c r="AJ3" s="27">
        <f t="shared" ref="AJ3:AJ13" si="3">COUNTIF(B3:AF3,"Гм")</f>
        <v>0</v>
      </c>
      <c r="AK3" s="27">
        <f t="shared" ref="AK3:AK13" si="4">COUNTIF(B3:AF3,"Ф")</f>
        <v>0</v>
      </c>
      <c r="AL3" s="27">
        <f t="shared" ref="AL3:AL13" si="5">COUNTIF(B3:AF3,"Х")</f>
        <v>0</v>
      </c>
      <c r="AM3" s="27">
        <f t="shared" ref="AM3:AM13" si="6">COUNTIF(B3:AF3,"Б")</f>
        <v>0</v>
      </c>
      <c r="AN3" s="27">
        <f t="shared" ref="AN3:AN13" si="7">COUNTIF(B3:AF3,"Гг")</f>
        <v>0</v>
      </c>
      <c r="AO3" s="27">
        <f t="shared" ref="AO3:AO13" si="8">COUNTIF(B3:AF3,"Ом")</f>
        <v>0</v>
      </c>
      <c r="AP3" s="27">
        <f t="shared" ref="AP3:AP13" si="9">COUNTIF(B3:AF3,"Ая")</f>
        <v>0</v>
      </c>
      <c r="AQ3" s="27">
        <f t="shared" ref="AQ3:AQ13" si="10">COUNTIF(B3:AF3,"Ня")</f>
        <v>0</v>
      </c>
      <c r="AR3" s="27">
        <f t="shared" ref="AR3:AR13" si="11">COUNTIF(B3:AF3,"И")</f>
        <v>0</v>
      </c>
      <c r="AS3" s="27">
        <f t="shared" ref="AS3:AS13" si="12">COUNTIF(B3:AF3,"Ин")</f>
        <v>0</v>
      </c>
      <c r="AT3" s="27">
        <f t="shared" ref="AT3:AT13" si="13">COUNTIF(B3:AF3,"Л")</f>
        <v>0</v>
      </c>
      <c r="AU3" s="27">
        <f t="shared" ref="AU3:AU13" si="14">COUNTIF(B3:AF3,"Об")</f>
        <v>0</v>
      </c>
    </row>
    <row r="4" ht="15">
      <c r="A4" s="12">
        <v>2</v>
      </c>
      <c r="B4" s="20"/>
      <c r="C4" s="20"/>
      <c r="D4" s="20"/>
      <c r="E4" s="21"/>
      <c r="F4" s="20"/>
      <c r="G4" s="20"/>
      <c r="H4" s="20"/>
      <c r="I4" s="20"/>
      <c r="J4" s="22"/>
      <c r="K4" s="22"/>
      <c r="L4" s="28" t="s">
        <v>10</v>
      </c>
      <c r="M4" s="22"/>
      <c r="N4" s="25"/>
      <c r="O4" s="24"/>
      <c r="P4" s="22"/>
      <c r="Q4" s="29"/>
      <c r="R4" s="28" t="s">
        <v>16</v>
      </c>
      <c r="S4" s="30" t="s">
        <v>23</v>
      </c>
      <c r="T4" s="22"/>
      <c r="U4" s="31"/>
      <c r="V4" s="32"/>
      <c r="W4" s="29"/>
      <c r="X4" s="22"/>
      <c r="Y4" s="22"/>
      <c r="Z4" s="28" t="s">
        <v>24</v>
      </c>
      <c r="AA4" s="22"/>
      <c r="AB4" s="22"/>
      <c r="AC4" s="24"/>
      <c r="AD4" s="22"/>
      <c r="AE4" s="22"/>
      <c r="AF4" s="22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</row>
    <row r="5" ht="15">
      <c r="A5" s="12">
        <v>3</v>
      </c>
      <c r="B5" s="20"/>
      <c r="C5" s="20"/>
      <c r="D5" s="20"/>
      <c r="E5" s="21"/>
      <c r="F5" s="20"/>
      <c r="G5" s="20"/>
      <c r="H5" s="20"/>
      <c r="I5" s="20"/>
      <c r="J5" s="22"/>
      <c r="K5" s="22"/>
      <c r="L5" s="23"/>
      <c r="M5" s="33"/>
      <c r="N5" s="22"/>
      <c r="O5" s="34"/>
      <c r="P5" s="22"/>
      <c r="Q5" s="22"/>
      <c r="R5" s="22"/>
      <c r="S5" s="28" t="s">
        <v>18</v>
      </c>
      <c r="T5" s="35"/>
      <c r="U5" s="36"/>
      <c r="V5" s="37"/>
      <c r="W5" s="22"/>
      <c r="X5" s="38"/>
      <c r="Y5" s="22"/>
      <c r="Z5" s="23"/>
      <c r="AA5" s="22"/>
      <c r="AB5" s="22"/>
      <c r="AC5" s="24"/>
      <c r="AD5" s="22"/>
      <c r="AE5" s="22"/>
      <c r="AF5" s="28" t="s">
        <v>10</v>
      </c>
      <c r="AG5" s="27">
        <f t="shared" si="0"/>
        <v>0</v>
      </c>
      <c r="AH5" s="27">
        <f t="shared" si="1"/>
        <v>0</v>
      </c>
      <c r="AI5" s="27">
        <f t="shared" si="2"/>
        <v>1</v>
      </c>
      <c r="AJ5" s="27">
        <f t="shared" si="3"/>
        <v>0</v>
      </c>
      <c r="AK5" s="27">
        <f t="shared" si="4"/>
        <v>0</v>
      </c>
      <c r="AL5" s="27">
        <f t="shared" si="5"/>
        <v>0</v>
      </c>
      <c r="AM5" s="27">
        <f t="shared" si="6"/>
        <v>0</v>
      </c>
      <c r="AN5" s="27">
        <f t="shared" si="7"/>
        <v>0</v>
      </c>
      <c r="AO5" s="27">
        <f t="shared" si="8"/>
        <v>0</v>
      </c>
      <c r="AP5" s="27">
        <f t="shared" si="9"/>
        <v>0</v>
      </c>
      <c r="AQ5" s="27">
        <f t="shared" si="10"/>
        <v>0</v>
      </c>
      <c r="AR5" s="27">
        <f t="shared" si="11"/>
        <v>0</v>
      </c>
      <c r="AS5" s="27">
        <f t="shared" si="12"/>
        <v>0</v>
      </c>
      <c r="AT5" s="27">
        <f t="shared" si="13"/>
        <v>0</v>
      </c>
      <c r="AU5" s="27">
        <f t="shared" si="14"/>
        <v>0</v>
      </c>
    </row>
    <row r="6" ht="15">
      <c r="A6" s="12">
        <v>4</v>
      </c>
      <c r="B6" s="20"/>
      <c r="C6" s="20"/>
      <c r="D6" s="20"/>
      <c r="E6" s="21"/>
      <c r="F6" s="20"/>
      <c r="G6" s="20"/>
      <c r="H6" s="20"/>
      <c r="I6" s="20"/>
      <c r="J6" s="22"/>
      <c r="K6" s="22"/>
      <c r="L6" s="28" t="s">
        <v>18</v>
      </c>
      <c r="M6" s="22"/>
      <c r="N6" s="35"/>
      <c r="O6" s="24"/>
      <c r="P6" s="39"/>
      <c r="Q6" s="22"/>
      <c r="R6" s="29"/>
      <c r="S6" s="23"/>
      <c r="T6" s="40"/>
      <c r="U6" s="41"/>
      <c r="V6" s="34"/>
      <c r="W6" s="28" t="s">
        <v>16</v>
      </c>
      <c r="X6" s="22"/>
      <c r="Y6" s="22"/>
      <c r="Z6" s="23"/>
      <c r="AA6" s="25"/>
      <c r="AB6" s="22"/>
      <c r="AC6" s="24"/>
      <c r="AD6" s="22"/>
      <c r="AE6" s="22"/>
      <c r="AF6" s="22"/>
      <c r="AG6" s="27">
        <f t="shared" si="0"/>
        <v>0</v>
      </c>
      <c r="AH6" s="27">
        <f t="shared" si="1"/>
        <v>0</v>
      </c>
      <c r="AI6" s="27">
        <f t="shared" si="2"/>
        <v>0</v>
      </c>
      <c r="AJ6" s="27">
        <f t="shared" si="3"/>
        <v>0</v>
      </c>
      <c r="AK6" s="27">
        <f t="shared" si="4"/>
        <v>0</v>
      </c>
      <c r="AL6" s="27">
        <f t="shared" si="5"/>
        <v>0</v>
      </c>
      <c r="AM6" s="27">
        <f t="shared" si="6"/>
        <v>0</v>
      </c>
      <c r="AN6" s="27">
        <f t="shared" si="7"/>
        <v>0</v>
      </c>
      <c r="AO6" s="27">
        <f t="shared" si="8"/>
        <v>1</v>
      </c>
      <c r="AP6" s="27">
        <f t="shared" si="9"/>
        <v>0</v>
      </c>
      <c r="AQ6" s="27">
        <f t="shared" si="10"/>
        <v>0</v>
      </c>
      <c r="AR6" s="27">
        <f t="shared" si="11"/>
        <v>0</v>
      </c>
      <c r="AS6" s="27">
        <f t="shared" si="12"/>
        <v>0</v>
      </c>
      <c r="AT6" s="27">
        <f t="shared" si="13"/>
        <v>0</v>
      </c>
      <c r="AU6" s="27">
        <f t="shared" si="14"/>
        <v>0</v>
      </c>
    </row>
    <row r="7" ht="15">
      <c r="A7" s="12">
        <v>5</v>
      </c>
      <c r="B7" s="20"/>
      <c r="C7" s="20"/>
      <c r="D7" s="20"/>
      <c r="E7" s="21"/>
      <c r="F7" s="20"/>
      <c r="G7" s="20"/>
      <c r="H7" s="20"/>
      <c r="I7" s="42"/>
      <c r="J7" s="22"/>
      <c r="K7" s="22"/>
      <c r="L7" s="23"/>
      <c r="M7" s="22"/>
      <c r="N7" s="22"/>
      <c r="O7" s="24"/>
      <c r="P7" s="22"/>
      <c r="Q7" s="22"/>
      <c r="R7" s="22"/>
      <c r="S7" s="23"/>
      <c r="T7" s="22"/>
      <c r="U7" s="35"/>
      <c r="V7" s="32"/>
      <c r="W7" s="29"/>
      <c r="X7" s="22"/>
      <c r="Y7" s="22"/>
      <c r="Z7" s="43"/>
      <c r="AA7" s="41"/>
      <c r="AB7" s="44"/>
      <c r="AC7" s="45"/>
      <c r="AD7" s="22"/>
      <c r="AE7" s="28" t="s">
        <v>15</v>
      </c>
      <c r="AF7" s="22"/>
      <c r="AG7" s="27">
        <f t="shared" si="0"/>
        <v>0</v>
      </c>
      <c r="AH7" s="27">
        <f t="shared" si="1"/>
        <v>0</v>
      </c>
      <c r="AI7" s="27">
        <f t="shared" si="2"/>
        <v>0</v>
      </c>
      <c r="AJ7" s="27">
        <f t="shared" si="3"/>
        <v>0</v>
      </c>
      <c r="AK7" s="27">
        <f t="shared" si="4"/>
        <v>0</v>
      </c>
      <c r="AL7" s="27">
        <f t="shared" si="5"/>
        <v>0</v>
      </c>
      <c r="AM7" s="27">
        <f t="shared" si="6"/>
        <v>0</v>
      </c>
      <c r="AN7" s="27">
        <f t="shared" si="7"/>
        <v>1</v>
      </c>
      <c r="AO7" s="27">
        <f t="shared" si="8"/>
        <v>0</v>
      </c>
      <c r="AP7" s="27">
        <f t="shared" si="9"/>
        <v>0</v>
      </c>
      <c r="AQ7" s="27">
        <f t="shared" si="10"/>
        <v>0</v>
      </c>
      <c r="AR7" s="27">
        <f t="shared" si="11"/>
        <v>0</v>
      </c>
      <c r="AS7" s="27">
        <f t="shared" si="12"/>
        <v>0</v>
      </c>
      <c r="AT7" s="27">
        <f t="shared" si="13"/>
        <v>0</v>
      </c>
      <c r="AU7" s="27">
        <f t="shared" si="14"/>
        <v>0</v>
      </c>
    </row>
    <row r="8" ht="15">
      <c r="A8" s="12">
        <v>6</v>
      </c>
      <c r="B8" s="20"/>
      <c r="C8" s="20"/>
      <c r="D8" s="20"/>
      <c r="E8" s="21"/>
      <c r="F8" s="20"/>
      <c r="G8" s="20"/>
      <c r="H8" s="20"/>
      <c r="I8" s="20"/>
      <c r="J8" s="22"/>
      <c r="K8" s="22"/>
      <c r="L8" s="23"/>
      <c r="M8" s="22"/>
      <c r="N8" s="22"/>
      <c r="O8" s="24"/>
      <c r="P8" s="22"/>
      <c r="Q8" s="22"/>
      <c r="R8" s="22"/>
      <c r="S8" s="23"/>
      <c r="T8" s="22"/>
      <c r="U8" s="22"/>
      <c r="V8" s="37"/>
      <c r="W8" s="39"/>
      <c r="X8" s="29"/>
      <c r="Y8" s="22"/>
      <c r="Z8" s="23"/>
      <c r="AA8" s="46" t="s">
        <v>10</v>
      </c>
      <c r="AB8" s="47"/>
      <c r="AC8" s="24"/>
      <c r="AD8" s="22"/>
      <c r="AE8" s="22"/>
      <c r="AF8" s="22"/>
      <c r="AG8" s="27">
        <f t="shared" si="0"/>
        <v>0</v>
      </c>
      <c r="AH8" s="27">
        <f t="shared" si="1"/>
        <v>0</v>
      </c>
      <c r="AI8" s="27">
        <f t="shared" si="2"/>
        <v>1</v>
      </c>
      <c r="AJ8" s="27">
        <f t="shared" si="3"/>
        <v>0</v>
      </c>
      <c r="AK8" s="27">
        <f t="shared" si="4"/>
        <v>0</v>
      </c>
      <c r="AL8" s="27">
        <f t="shared" si="5"/>
        <v>0</v>
      </c>
      <c r="AM8" s="27">
        <f t="shared" si="6"/>
        <v>0</v>
      </c>
      <c r="AN8" s="27">
        <f t="shared" si="7"/>
        <v>0</v>
      </c>
      <c r="AO8" s="27">
        <f t="shared" si="8"/>
        <v>0</v>
      </c>
      <c r="AP8" s="27">
        <f t="shared" si="9"/>
        <v>0</v>
      </c>
      <c r="AQ8" s="27">
        <f t="shared" si="10"/>
        <v>0</v>
      </c>
      <c r="AR8" s="27">
        <f t="shared" si="11"/>
        <v>0</v>
      </c>
      <c r="AS8" s="27">
        <f t="shared" si="12"/>
        <v>0</v>
      </c>
      <c r="AT8" s="27">
        <f t="shared" si="13"/>
        <v>0</v>
      </c>
      <c r="AU8" s="27">
        <f t="shared" si="14"/>
        <v>0</v>
      </c>
    </row>
    <row r="9" ht="15">
      <c r="A9" s="12">
        <v>7</v>
      </c>
      <c r="B9" s="20"/>
      <c r="C9" s="20"/>
      <c r="D9" s="20"/>
      <c r="E9" s="21"/>
      <c r="F9" s="20"/>
      <c r="G9" s="20"/>
      <c r="H9" s="20"/>
      <c r="I9" s="42"/>
      <c r="J9" s="22"/>
      <c r="K9" s="22"/>
      <c r="L9" s="23"/>
      <c r="M9" s="39"/>
      <c r="N9" s="38"/>
      <c r="O9" s="24"/>
      <c r="P9" s="39"/>
      <c r="Q9" s="28" t="s">
        <v>9</v>
      </c>
      <c r="R9" s="22"/>
      <c r="S9" s="23"/>
      <c r="T9" s="39"/>
      <c r="U9" s="29"/>
      <c r="V9" s="48"/>
      <c r="W9" s="18" t="s">
        <v>11</v>
      </c>
      <c r="X9" s="22"/>
      <c r="Y9" s="22"/>
      <c r="Z9" s="23"/>
      <c r="AA9" s="22"/>
      <c r="AB9" s="22"/>
      <c r="AC9" s="24"/>
      <c r="AD9" s="39"/>
      <c r="AE9" s="38"/>
      <c r="AF9" s="22"/>
      <c r="AG9" s="27">
        <f t="shared" si="0"/>
        <v>0</v>
      </c>
      <c r="AH9" s="27">
        <f t="shared" si="1"/>
        <v>1</v>
      </c>
      <c r="AI9" s="27">
        <f t="shared" si="2"/>
        <v>0</v>
      </c>
      <c r="AJ9" s="27">
        <f t="shared" si="3"/>
        <v>1</v>
      </c>
      <c r="AK9" s="27">
        <f t="shared" si="4"/>
        <v>0</v>
      </c>
      <c r="AL9" s="27">
        <f t="shared" si="5"/>
        <v>0</v>
      </c>
      <c r="AM9" s="27">
        <f t="shared" si="6"/>
        <v>0</v>
      </c>
      <c r="AN9" s="27">
        <f t="shared" si="7"/>
        <v>0</v>
      </c>
      <c r="AO9" s="27">
        <f t="shared" si="8"/>
        <v>0</v>
      </c>
      <c r="AP9" s="27">
        <f t="shared" si="9"/>
        <v>0</v>
      </c>
      <c r="AQ9" s="27">
        <f t="shared" si="10"/>
        <v>0</v>
      </c>
      <c r="AR9" s="27">
        <f t="shared" si="11"/>
        <v>0</v>
      </c>
      <c r="AS9" s="27">
        <f t="shared" si="12"/>
        <v>0</v>
      </c>
      <c r="AT9" s="27">
        <f t="shared" si="13"/>
        <v>0</v>
      </c>
      <c r="AU9" s="27">
        <f t="shared" si="14"/>
        <v>0</v>
      </c>
    </row>
    <row r="10" ht="15">
      <c r="A10" s="12">
        <v>8</v>
      </c>
      <c r="B10" s="20"/>
      <c r="C10" s="20"/>
      <c r="D10" s="20"/>
      <c r="E10" s="21"/>
      <c r="F10" s="20"/>
      <c r="G10" s="20"/>
      <c r="H10" s="20"/>
      <c r="I10" s="20"/>
      <c r="J10" s="29"/>
      <c r="K10" s="22"/>
      <c r="L10" s="28" t="s">
        <v>15</v>
      </c>
      <c r="M10" s="22"/>
      <c r="N10" s="49"/>
      <c r="O10" s="24"/>
      <c r="P10" s="22"/>
      <c r="Q10" s="22"/>
      <c r="R10" s="22"/>
      <c r="S10" s="23"/>
      <c r="T10" s="22"/>
      <c r="U10" s="22"/>
      <c r="V10" s="24"/>
      <c r="W10" s="22"/>
      <c r="X10" s="29"/>
      <c r="Y10" s="22"/>
      <c r="Z10" s="23"/>
      <c r="AA10" s="28" t="s">
        <v>9</v>
      </c>
      <c r="AB10" s="22"/>
      <c r="AC10" s="24"/>
      <c r="AD10" s="22"/>
      <c r="AE10" s="22"/>
      <c r="AF10" s="22"/>
      <c r="AG10" s="27">
        <f t="shared" si="0"/>
        <v>0</v>
      </c>
      <c r="AH10" s="27">
        <f t="shared" si="1"/>
        <v>1</v>
      </c>
      <c r="AI10" s="27">
        <f t="shared" si="2"/>
        <v>0</v>
      </c>
      <c r="AJ10" s="27">
        <f t="shared" si="3"/>
        <v>0</v>
      </c>
      <c r="AK10" s="27">
        <f t="shared" si="4"/>
        <v>0</v>
      </c>
      <c r="AL10" s="27">
        <f t="shared" si="5"/>
        <v>0</v>
      </c>
      <c r="AM10" s="27">
        <f t="shared" si="6"/>
        <v>0</v>
      </c>
      <c r="AN10" s="27">
        <f t="shared" si="7"/>
        <v>1</v>
      </c>
      <c r="AO10" s="27">
        <f t="shared" si="8"/>
        <v>0</v>
      </c>
      <c r="AP10" s="27">
        <f t="shared" si="9"/>
        <v>0</v>
      </c>
      <c r="AQ10" s="27">
        <f t="shared" si="10"/>
        <v>0</v>
      </c>
      <c r="AR10" s="27">
        <f t="shared" si="11"/>
        <v>0</v>
      </c>
      <c r="AS10" s="27">
        <f t="shared" si="12"/>
        <v>0</v>
      </c>
      <c r="AT10" s="27">
        <f t="shared" si="13"/>
        <v>0</v>
      </c>
      <c r="AU10" s="27">
        <f t="shared" si="14"/>
        <v>0</v>
      </c>
    </row>
    <row r="11" ht="15">
      <c r="A11" s="12">
        <v>9</v>
      </c>
      <c r="B11" s="20"/>
      <c r="C11" s="20"/>
      <c r="D11" s="20"/>
      <c r="E11" s="21"/>
      <c r="F11" s="20"/>
      <c r="G11" s="20"/>
      <c r="H11" s="20"/>
      <c r="I11" s="20"/>
      <c r="J11" s="22"/>
      <c r="K11" s="29"/>
      <c r="L11" s="23"/>
      <c r="M11" s="22"/>
      <c r="N11" s="29"/>
      <c r="O11" s="32"/>
      <c r="P11" s="38"/>
      <c r="Q11" s="22"/>
      <c r="R11" s="22"/>
      <c r="S11" s="28" t="s">
        <v>9</v>
      </c>
      <c r="T11" s="19" t="s">
        <v>25</v>
      </c>
      <c r="U11" s="22"/>
      <c r="V11" s="24"/>
      <c r="W11" s="22"/>
      <c r="X11" s="29"/>
      <c r="Y11" s="28" t="s">
        <v>11</v>
      </c>
      <c r="Z11" s="23"/>
      <c r="AA11" s="28" t="s">
        <v>20</v>
      </c>
      <c r="AB11" s="22"/>
      <c r="AC11" s="37"/>
      <c r="AD11" s="39"/>
      <c r="AE11" s="22"/>
      <c r="AF11" s="22"/>
      <c r="AG11" s="27">
        <f t="shared" si="0"/>
        <v>0</v>
      </c>
      <c r="AH11" s="27">
        <f t="shared" si="1"/>
        <v>1</v>
      </c>
      <c r="AI11" s="27">
        <f t="shared" si="2"/>
        <v>0</v>
      </c>
      <c r="AJ11" s="27">
        <f t="shared" si="3"/>
        <v>1</v>
      </c>
      <c r="AK11" s="27">
        <f t="shared" si="4"/>
        <v>1</v>
      </c>
      <c r="AL11" s="27">
        <f t="shared" si="5"/>
        <v>0</v>
      </c>
      <c r="AM11" s="27">
        <f t="shared" si="6"/>
        <v>0</v>
      </c>
      <c r="AN11" s="27">
        <f t="shared" si="7"/>
        <v>0</v>
      </c>
      <c r="AO11" s="27">
        <f t="shared" si="8"/>
        <v>0</v>
      </c>
      <c r="AP11" s="27">
        <f t="shared" si="9"/>
        <v>0</v>
      </c>
      <c r="AQ11" s="27">
        <f t="shared" si="10"/>
        <v>0</v>
      </c>
      <c r="AR11" s="27">
        <f t="shared" si="11"/>
        <v>0</v>
      </c>
      <c r="AS11" s="27">
        <f t="shared" si="12"/>
        <v>1</v>
      </c>
      <c r="AT11" s="27">
        <f t="shared" si="13"/>
        <v>0</v>
      </c>
      <c r="AU11" s="27">
        <f t="shared" si="14"/>
        <v>0</v>
      </c>
    </row>
    <row r="12" ht="15">
      <c r="A12" s="12">
        <v>10</v>
      </c>
      <c r="B12" s="20"/>
      <c r="C12" s="20"/>
      <c r="D12" s="20"/>
      <c r="E12" s="21"/>
      <c r="F12" s="20"/>
      <c r="G12" s="20"/>
      <c r="H12" s="20"/>
      <c r="I12" s="20"/>
      <c r="J12" s="50"/>
      <c r="K12" s="29"/>
      <c r="L12" s="23"/>
      <c r="M12" s="22"/>
      <c r="N12" s="29"/>
      <c r="O12" s="24"/>
      <c r="P12" s="39"/>
      <c r="Q12" s="22"/>
      <c r="R12" s="39"/>
      <c r="S12" s="23"/>
      <c r="T12" s="29"/>
      <c r="U12" s="29"/>
      <c r="V12" s="24"/>
      <c r="W12" s="22"/>
      <c r="X12" s="29"/>
      <c r="Y12" s="22"/>
      <c r="Z12" s="23"/>
      <c r="AA12" s="22"/>
      <c r="AB12" s="29"/>
      <c r="AC12" s="37"/>
      <c r="AD12" s="38"/>
      <c r="AE12" s="22"/>
      <c r="AF12" s="22"/>
      <c r="AG12" s="27">
        <f t="shared" si="0"/>
        <v>0</v>
      </c>
      <c r="AH12" s="27">
        <f t="shared" si="1"/>
        <v>0</v>
      </c>
      <c r="AI12" s="27">
        <f t="shared" si="2"/>
        <v>0</v>
      </c>
      <c r="AJ12" s="27">
        <f t="shared" si="3"/>
        <v>0</v>
      </c>
      <c r="AK12" s="27">
        <f t="shared" si="4"/>
        <v>0</v>
      </c>
      <c r="AL12" s="27">
        <f t="shared" si="5"/>
        <v>0</v>
      </c>
      <c r="AM12" s="27">
        <f t="shared" si="6"/>
        <v>0</v>
      </c>
      <c r="AN12" s="27">
        <f t="shared" si="7"/>
        <v>0</v>
      </c>
      <c r="AO12" s="27">
        <f t="shared" si="8"/>
        <v>0</v>
      </c>
      <c r="AP12" s="27">
        <f t="shared" si="9"/>
        <v>0</v>
      </c>
      <c r="AQ12" s="27">
        <f t="shared" si="10"/>
        <v>0</v>
      </c>
      <c r="AR12" s="27">
        <f t="shared" si="11"/>
        <v>0</v>
      </c>
      <c r="AS12" s="27">
        <f t="shared" si="12"/>
        <v>0</v>
      </c>
      <c r="AT12" s="27">
        <f t="shared" si="13"/>
        <v>0</v>
      </c>
      <c r="AU12" s="27">
        <f t="shared" si="14"/>
        <v>0</v>
      </c>
    </row>
    <row r="13" ht="15">
      <c r="A13" s="12">
        <v>11</v>
      </c>
      <c r="B13" s="20"/>
      <c r="C13" s="20"/>
      <c r="D13" s="20"/>
      <c r="E13" s="21"/>
      <c r="F13" s="20"/>
      <c r="G13" s="20"/>
      <c r="H13" s="20"/>
      <c r="I13" s="51"/>
      <c r="J13" s="41"/>
      <c r="K13" s="52" t="s">
        <v>15</v>
      </c>
      <c r="L13" s="23"/>
      <c r="M13" s="38"/>
      <c r="N13" s="22"/>
      <c r="O13" s="24"/>
      <c r="P13" s="22"/>
      <c r="Q13" s="22"/>
      <c r="R13" s="29"/>
      <c r="S13" s="23"/>
      <c r="T13" s="22"/>
      <c r="U13" s="29"/>
      <c r="V13" s="24"/>
      <c r="W13" s="38"/>
      <c r="X13" s="22"/>
      <c r="Y13" s="22"/>
      <c r="Z13" s="23"/>
      <c r="AA13" s="22"/>
      <c r="AB13" s="22"/>
      <c r="AC13" s="32"/>
      <c r="AD13" s="22"/>
      <c r="AE13" s="22"/>
      <c r="AF13" s="22"/>
      <c r="AG13" s="27">
        <f t="shared" si="0"/>
        <v>0</v>
      </c>
      <c r="AH13" s="27">
        <f t="shared" si="1"/>
        <v>0</v>
      </c>
      <c r="AI13" s="27">
        <f t="shared" si="2"/>
        <v>0</v>
      </c>
      <c r="AJ13" s="27">
        <f t="shared" si="3"/>
        <v>0</v>
      </c>
      <c r="AK13" s="27">
        <f t="shared" si="4"/>
        <v>0</v>
      </c>
      <c r="AL13" s="27">
        <f t="shared" si="5"/>
        <v>0</v>
      </c>
      <c r="AM13" s="27">
        <f t="shared" si="6"/>
        <v>0</v>
      </c>
      <c r="AN13" s="27">
        <f t="shared" si="7"/>
        <v>1</v>
      </c>
      <c r="AO13" s="27">
        <f t="shared" si="8"/>
        <v>0</v>
      </c>
      <c r="AP13" s="27">
        <f t="shared" si="9"/>
        <v>0</v>
      </c>
      <c r="AQ13" s="27">
        <f t="shared" si="10"/>
        <v>0</v>
      </c>
      <c r="AR13" s="27">
        <f t="shared" si="11"/>
        <v>0</v>
      </c>
      <c r="AS13" s="27">
        <f t="shared" si="12"/>
        <v>0</v>
      </c>
      <c r="AT13" s="27">
        <f t="shared" si="13"/>
        <v>0</v>
      </c>
      <c r="AU13" s="27">
        <f t="shared" si="14"/>
        <v>0</v>
      </c>
    </row>
    <row r="14">
      <c r="S14" s="49"/>
      <c r="T14" s="49"/>
      <c r="U14" s="49"/>
      <c r="V14" s="49"/>
      <c r="W14" s="49"/>
      <c r="X14" s="49"/>
      <c r="Y14" s="49"/>
      <c r="Z14" s="49"/>
    </row>
    <row r="15">
      <c r="B15" s="53"/>
      <c r="D15" s="6" t="s">
        <v>26</v>
      </c>
      <c r="Q15" s="54"/>
      <c r="S15" s="6" t="s">
        <v>27</v>
      </c>
    </row>
    <row r="17">
      <c r="Q17" s="55"/>
      <c r="S17" s="6" t="s">
        <v>28</v>
      </c>
      <c r="X17" s="18" t="s">
        <v>8</v>
      </c>
      <c r="Y17" s="6" t="s">
        <v>29</v>
      </c>
      <c r="AD17" s="28" t="s">
        <v>14</v>
      </c>
      <c r="AE17" s="6" t="s">
        <v>30</v>
      </c>
    </row>
    <row r="18">
      <c r="X18" s="18" t="s">
        <v>10</v>
      </c>
      <c r="Y18" s="6" t="s">
        <v>31</v>
      </c>
      <c r="AD18" s="28" t="s">
        <v>15</v>
      </c>
      <c r="AE18" s="6" t="s">
        <v>32</v>
      </c>
    </row>
    <row r="19">
      <c r="Q19" s="18" t="s">
        <v>20</v>
      </c>
      <c r="R19" s="56" t="s">
        <v>33</v>
      </c>
      <c r="X19" s="18" t="s">
        <v>9</v>
      </c>
      <c r="Y19" s="6" t="s">
        <v>34</v>
      </c>
      <c r="AD19" s="28" t="s">
        <v>16</v>
      </c>
      <c r="AE19" s="6" t="s">
        <v>35</v>
      </c>
    </row>
    <row r="20">
      <c r="Q20" s="19" t="s">
        <v>21</v>
      </c>
      <c r="R20" s="56" t="s">
        <v>36</v>
      </c>
      <c r="X20" s="18" t="s">
        <v>11</v>
      </c>
      <c r="Y20" s="6" t="s">
        <v>37</v>
      </c>
      <c r="AD20" s="28" t="s">
        <v>17</v>
      </c>
      <c r="AE20" s="6" t="s">
        <v>38</v>
      </c>
    </row>
    <row r="21">
      <c r="X21" s="28" t="s">
        <v>12</v>
      </c>
      <c r="Y21" s="6" t="s">
        <v>39</v>
      </c>
      <c r="AD21" s="28" t="s">
        <v>18</v>
      </c>
      <c r="AE21" s="6" t="s">
        <v>40</v>
      </c>
    </row>
    <row r="22">
      <c r="X22" s="28" t="s">
        <v>13</v>
      </c>
      <c r="Y22" s="6" t="s">
        <v>41</v>
      </c>
      <c r="AD22" s="28" t="s">
        <v>19</v>
      </c>
      <c r="AE22" s="6" t="s">
        <v>42</v>
      </c>
    </row>
    <row r="23">
      <c r="AD23" s="28" t="s">
        <v>22</v>
      </c>
      <c r="AE23" s="57" t="s">
        <v>43</v>
      </c>
      <c r="AF23" s="58"/>
      <c r="AG23" s="58"/>
      <c r="AH23" s="58"/>
      <c r="AI23" s="58"/>
      <c r="AJ23" s="58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AT17" activeCellId="0" sqref="AT17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6" width="4"/>
    <col min="48" max="16384" style="6" width="9.140625"/>
  </cols>
  <sheetData>
    <row r="1" s="7" customFormat="1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59" t="s">
        <v>44</v>
      </c>
      <c r="T1" s="59"/>
      <c r="U1" s="59"/>
      <c r="V1" s="59"/>
      <c r="W1" s="59"/>
      <c r="X1" s="59"/>
    </row>
    <row r="2">
      <c r="A2" s="12" t="s">
        <v>6</v>
      </c>
      <c r="B2" s="15">
        <v>1</v>
      </c>
      <c r="C2" s="16">
        <v>2</v>
      </c>
      <c r="D2" s="15">
        <v>3</v>
      </c>
      <c r="E2" s="17">
        <v>4</v>
      </c>
      <c r="F2" s="15">
        <v>5</v>
      </c>
      <c r="G2" s="15">
        <v>6</v>
      </c>
      <c r="H2" s="15">
        <v>7</v>
      </c>
      <c r="I2" s="15">
        <v>8</v>
      </c>
      <c r="J2" s="16">
        <v>9</v>
      </c>
      <c r="K2" s="15">
        <v>10</v>
      </c>
      <c r="L2" s="17">
        <v>11</v>
      </c>
      <c r="M2" s="15">
        <v>12</v>
      </c>
      <c r="N2" s="15">
        <v>13</v>
      </c>
      <c r="O2" s="15">
        <v>14</v>
      </c>
      <c r="P2" s="15">
        <v>15</v>
      </c>
      <c r="Q2" s="16">
        <v>16</v>
      </c>
      <c r="R2" s="15">
        <v>17</v>
      </c>
      <c r="S2" s="17">
        <v>18</v>
      </c>
      <c r="T2" s="15">
        <v>19</v>
      </c>
      <c r="U2" s="15">
        <v>20</v>
      </c>
      <c r="V2" s="15">
        <v>21</v>
      </c>
      <c r="W2" s="15">
        <v>22</v>
      </c>
      <c r="X2" s="16">
        <v>23</v>
      </c>
      <c r="Y2" s="15">
        <v>24</v>
      </c>
      <c r="Z2" s="17">
        <v>25</v>
      </c>
      <c r="AA2" s="15">
        <v>26</v>
      </c>
      <c r="AB2" s="15">
        <v>27</v>
      </c>
      <c r="AC2" s="15">
        <v>28</v>
      </c>
      <c r="AD2" s="15">
        <v>29</v>
      </c>
      <c r="AE2" s="16"/>
      <c r="AF2" s="16"/>
      <c r="AG2" s="18" t="s">
        <v>8</v>
      </c>
      <c r="AH2" s="19" t="s">
        <v>9</v>
      </c>
      <c r="AI2" s="19" t="s">
        <v>10</v>
      </c>
      <c r="AJ2" s="19" t="s">
        <v>11</v>
      </c>
      <c r="AK2" s="19" t="s">
        <v>12</v>
      </c>
      <c r="AL2" s="19" t="s">
        <v>13</v>
      </c>
      <c r="AM2" s="18" t="s">
        <v>14</v>
      </c>
      <c r="AN2" s="19" t="s">
        <v>15</v>
      </c>
      <c r="AO2" s="19" t="s">
        <v>16</v>
      </c>
      <c r="AP2" s="19" t="s">
        <v>17</v>
      </c>
      <c r="AQ2" s="19" t="s">
        <v>18</v>
      </c>
      <c r="AR2" s="19" t="s">
        <v>19</v>
      </c>
      <c r="AS2" s="18" t="s">
        <v>20</v>
      </c>
      <c r="AT2" s="19" t="s">
        <v>21</v>
      </c>
      <c r="AU2" s="18" t="s">
        <v>22</v>
      </c>
    </row>
    <row r="3" ht="15">
      <c r="A3" s="12">
        <v>1</v>
      </c>
      <c r="B3" s="22"/>
      <c r="C3" s="23"/>
      <c r="D3" s="22"/>
      <c r="E3" s="26"/>
      <c r="F3" s="38"/>
      <c r="G3" s="22"/>
      <c r="H3" s="22"/>
      <c r="I3" s="22"/>
      <c r="J3" s="23"/>
      <c r="K3" s="22"/>
      <c r="L3" s="26"/>
      <c r="M3" s="38"/>
      <c r="N3" s="22"/>
      <c r="O3" s="22"/>
      <c r="P3" s="22"/>
      <c r="Q3" s="23"/>
      <c r="R3" s="22"/>
      <c r="S3" s="24"/>
      <c r="T3" s="22"/>
      <c r="U3" s="22"/>
      <c r="V3" s="22"/>
      <c r="W3" s="22"/>
      <c r="X3" s="23"/>
      <c r="Y3" s="22"/>
      <c r="Z3" s="24"/>
      <c r="AA3" s="22"/>
      <c r="AB3" s="38"/>
      <c r="AC3" s="22"/>
      <c r="AD3" s="22"/>
      <c r="AE3" s="23"/>
      <c r="AF3" s="23"/>
      <c r="AG3" s="27">
        <f t="shared" ref="AG3:AG13" si="15">COUNTIF(B3:AF3,"Р")</f>
        <v>0</v>
      </c>
      <c r="AH3" s="27">
        <f t="shared" ref="AH3:AH13" si="16">COUNTIF(B3:AF3,"Ал")</f>
        <v>0</v>
      </c>
      <c r="AI3" s="27">
        <f t="shared" ref="AI3:AI13" si="17">COUNTIF(B3:AF3,"М")</f>
        <v>0</v>
      </c>
      <c r="AJ3" s="27">
        <f t="shared" ref="AJ3:AJ13" si="18">COUNTIF(B3:AF3,"Гм")</f>
        <v>0</v>
      </c>
      <c r="AK3" s="27">
        <f t="shared" ref="AK3:AK13" si="19">COUNTIF(B3:AF3,"Ф")</f>
        <v>0</v>
      </c>
      <c r="AL3" s="27">
        <f t="shared" ref="AL3:AL13" si="20">COUNTIF(B3:AF3,"Х")</f>
        <v>0</v>
      </c>
      <c r="AM3" s="27">
        <f t="shared" ref="AM3:AM13" si="21">COUNTIF(B3:AF3,"Б")</f>
        <v>0</v>
      </c>
      <c r="AN3" s="27">
        <f t="shared" ref="AN3:AN13" si="22">COUNTIF(B3:AF3,"Гг")</f>
        <v>0</v>
      </c>
      <c r="AO3" s="27">
        <f t="shared" ref="AO3:AO13" si="23">COUNTIF(B3:AF3,"Ом")</f>
        <v>0</v>
      </c>
      <c r="AP3" s="27">
        <f t="shared" ref="AP3:AP13" si="24">COUNTIF(B3:AF3,"Ая")</f>
        <v>0</v>
      </c>
      <c r="AQ3" s="27">
        <f t="shared" ref="AQ3:AQ13" si="25">COUNTIF(B3:AF3,"Ня")</f>
        <v>0</v>
      </c>
      <c r="AR3" s="27">
        <f t="shared" ref="AR3:AR13" si="26">COUNTIF(B3:AF3,"И")</f>
        <v>0</v>
      </c>
      <c r="AS3" s="27">
        <f t="shared" ref="AS3:AS13" si="27">COUNTIF(B3:AF3,"Ин")</f>
        <v>0</v>
      </c>
      <c r="AT3" s="27">
        <f t="shared" ref="AT3:AT13" si="28">COUNTIF(B3:AF3,"Л")</f>
        <v>0</v>
      </c>
      <c r="AU3" s="27">
        <f t="shared" ref="AU3:AU13" si="29">COUNTIF(B3:AF3,"Об")</f>
        <v>0</v>
      </c>
    </row>
    <row r="4" ht="15">
      <c r="A4" s="12">
        <v>2</v>
      </c>
      <c r="B4" s="22"/>
      <c r="C4" s="23"/>
      <c r="D4" s="22"/>
      <c r="E4" s="26"/>
      <c r="F4" s="18" t="s">
        <v>45</v>
      </c>
      <c r="G4" s="28" t="s">
        <v>46</v>
      </c>
      <c r="H4" s="22"/>
      <c r="I4" s="28" t="s">
        <v>47</v>
      </c>
      <c r="J4" s="23"/>
      <c r="K4" s="22"/>
      <c r="L4" s="26"/>
      <c r="M4" s="39"/>
      <c r="N4" s="22"/>
      <c r="O4" s="28" t="s">
        <v>45</v>
      </c>
      <c r="P4" s="22"/>
      <c r="Q4" s="23"/>
      <c r="R4" s="22"/>
      <c r="S4" s="32"/>
      <c r="T4" s="22"/>
      <c r="U4" s="22"/>
      <c r="V4" s="29"/>
      <c r="W4" s="28" t="s">
        <v>48</v>
      </c>
      <c r="X4" s="23"/>
      <c r="Y4" s="29"/>
      <c r="Z4" s="32"/>
      <c r="AA4" s="22"/>
      <c r="AB4" s="22"/>
      <c r="AC4" s="22"/>
      <c r="AD4" s="22"/>
      <c r="AE4" s="23"/>
      <c r="AF4" s="23"/>
      <c r="AG4" s="27">
        <f t="shared" si="15"/>
        <v>0</v>
      </c>
      <c r="AH4" s="27">
        <f t="shared" si="16"/>
        <v>0</v>
      </c>
      <c r="AI4" s="27">
        <f t="shared" si="17"/>
        <v>1</v>
      </c>
      <c r="AJ4" s="27">
        <f t="shared" si="18"/>
        <v>0</v>
      </c>
      <c r="AK4" s="27">
        <f t="shared" si="19"/>
        <v>0</v>
      </c>
      <c r="AL4" s="27">
        <f t="shared" si="20"/>
        <v>0</v>
      </c>
      <c r="AM4" s="27">
        <f t="shared" si="21"/>
        <v>0</v>
      </c>
      <c r="AN4" s="27">
        <f t="shared" si="22"/>
        <v>0</v>
      </c>
      <c r="AO4" s="27">
        <f t="shared" si="23"/>
        <v>0</v>
      </c>
      <c r="AP4" s="27">
        <f t="shared" si="24"/>
        <v>0</v>
      </c>
      <c r="AQ4" s="27">
        <f t="shared" si="25"/>
        <v>0</v>
      </c>
      <c r="AR4" s="27">
        <f t="shared" si="26"/>
        <v>0</v>
      </c>
      <c r="AS4" s="27">
        <f t="shared" si="27"/>
        <v>0</v>
      </c>
      <c r="AT4" s="27">
        <f t="shared" si="28"/>
        <v>0</v>
      </c>
      <c r="AU4" s="27">
        <f t="shared" si="29"/>
        <v>0</v>
      </c>
    </row>
    <row r="5" ht="15">
      <c r="A5" s="12">
        <v>3</v>
      </c>
      <c r="B5" s="22"/>
      <c r="C5" s="23"/>
      <c r="D5" s="22"/>
      <c r="E5" s="26"/>
      <c r="F5" s="22"/>
      <c r="G5" s="22"/>
      <c r="H5" s="22"/>
      <c r="I5" s="38"/>
      <c r="J5" s="28" t="s">
        <v>49</v>
      </c>
      <c r="K5" s="22"/>
      <c r="L5" s="26"/>
      <c r="M5" s="22"/>
      <c r="N5" s="22"/>
      <c r="O5" s="22"/>
      <c r="P5" s="22"/>
      <c r="Q5" s="23"/>
      <c r="R5" s="22"/>
      <c r="S5" s="24"/>
      <c r="T5" s="29"/>
      <c r="U5" s="29"/>
      <c r="V5" s="29"/>
      <c r="W5" s="38"/>
      <c r="X5" s="23"/>
      <c r="Y5" s="22"/>
      <c r="Z5" s="32"/>
      <c r="AA5" s="22"/>
      <c r="AB5" s="22"/>
      <c r="AC5" s="22"/>
      <c r="AD5" s="28" t="s">
        <v>45</v>
      </c>
      <c r="AE5" s="23"/>
      <c r="AF5" s="23"/>
      <c r="AG5" s="27">
        <f t="shared" si="15"/>
        <v>0</v>
      </c>
      <c r="AH5" s="27">
        <f t="shared" si="16"/>
        <v>0</v>
      </c>
      <c r="AI5" s="27">
        <f t="shared" si="17"/>
        <v>0</v>
      </c>
      <c r="AJ5" s="27">
        <f t="shared" si="18"/>
        <v>0</v>
      </c>
      <c r="AK5" s="27">
        <f t="shared" si="19"/>
        <v>0</v>
      </c>
      <c r="AL5" s="27">
        <f t="shared" si="20"/>
        <v>0</v>
      </c>
      <c r="AM5" s="27">
        <f t="shared" si="21"/>
        <v>0</v>
      </c>
      <c r="AN5" s="27">
        <f t="shared" si="22"/>
        <v>0</v>
      </c>
      <c r="AO5" s="27">
        <f t="shared" si="23"/>
        <v>1</v>
      </c>
      <c r="AP5" s="27">
        <f t="shared" si="24"/>
        <v>0</v>
      </c>
      <c r="AQ5" s="27">
        <f t="shared" si="25"/>
        <v>0</v>
      </c>
      <c r="AR5" s="27">
        <f t="shared" si="26"/>
        <v>0</v>
      </c>
      <c r="AS5" s="27">
        <f t="shared" si="27"/>
        <v>0</v>
      </c>
      <c r="AT5" s="27">
        <f t="shared" si="28"/>
        <v>0</v>
      </c>
      <c r="AU5" s="27">
        <f t="shared" si="29"/>
        <v>0</v>
      </c>
    </row>
    <row r="6" ht="15">
      <c r="A6" s="12">
        <v>4</v>
      </c>
      <c r="B6" s="22"/>
      <c r="C6" s="23"/>
      <c r="D6" s="22"/>
      <c r="E6" s="26"/>
      <c r="F6" s="22"/>
      <c r="G6" s="22"/>
      <c r="H6" s="22"/>
      <c r="I6" s="22"/>
      <c r="J6" s="23"/>
      <c r="K6" s="22"/>
      <c r="L6" s="26"/>
      <c r="M6" s="22"/>
      <c r="N6" s="39"/>
      <c r="O6" s="28" t="s">
        <v>10</v>
      </c>
      <c r="P6" s="22"/>
      <c r="Q6" s="28" t="s">
        <v>24</v>
      </c>
      <c r="R6" s="29"/>
      <c r="S6" s="24"/>
      <c r="T6" s="22"/>
      <c r="U6" s="39"/>
      <c r="V6" s="39"/>
      <c r="W6" s="39"/>
      <c r="X6" s="23"/>
      <c r="Y6" s="29"/>
      <c r="Z6" s="24"/>
      <c r="AA6" s="29"/>
      <c r="AB6" s="39"/>
      <c r="AC6" s="22"/>
      <c r="AD6" s="22"/>
      <c r="AE6" s="23"/>
      <c r="AF6" s="23"/>
      <c r="AG6" s="27">
        <f t="shared" si="15"/>
        <v>0</v>
      </c>
      <c r="AH6" s="27">
        <f t="shared" si="16"/>
        <v>0</v>
      </c>
      <c r="AI6" s="27">
        <f t="shared" si="17"/>
        <v>1</v>
      </c>
      <c r="AJ6" s="27">
        <f t="shared" si="18"/>
        <v>0</v>
      </c>
      <c r="AK6" s="27">
        <f t="shared" si="19"/>
        <v>0</v>
      </c>
      <c r="AL6" s="27">
        <f t="shared" si="20"/>
        <v>0</v>
      </c>
      <c r="AM6" s="27">
        <f t="shared" si="21"/>
        <v>0</v>
      </c>
      <c r="AN6" s="27">
        <f t="shared" si="22"/>
        <v>0</v>
      </c>
      <c r="AO6" s="27">
        <f t="shared" si="23"/>
        <v>0</v>
      </c>
      <c r="AP6" s="27">
        <f t="shared" si="24"/>
        <v>0</v>
      </c>
      <c r="AQ6" s="27">
        <f t="shared" si="25"/>
        <v>0</v>
      </c>
      <c r="AR6" s="27">
        <f t="shared" si="26"/>
        <v>0</v>
      </c>
      <c r="AS6" s="27">
        <f t="shared" si="27"/>
        <v>0</v>
      </c>
      <c r="AT6" s="27">
        <f t="shared" si="28"/>
        <v>0</v>
      </c>
      <c r="AU6" s="27">
        <f t="shared" si="29"/>
        <v>0</v>
      </c>
    </row>
    <row r="7" ht="15">
      <c r="A7" s="12">
        <v>5</v>
      </c>
      <c r="B7" s="22"/>
      <c r="C7" s="23"/>
      <c r="D7" s="22"/>
      <c r="E7" s="26"/>
      <c r="F7" s="22"/>
      <c r="G7" s="22"/>
      <c r="H7" s="22"/>
      <c r="I7" s="22"/>
      <c r="J7" s="28" t="s">
        <v>47</v>
      </c>
      <c r="K7" s="22"/>
      <c r="L7" s="26"/>
      <c r="M7" s="22"/>
      <c r="N7" s="22"/>
      <c r="O7" s="22"/>
      <c r="P7" s="22"/>
      <c r="Q7" s="23"/>
      <c r="R7" s="29"/>
      <c r="S7" s="24"/>
      <c r="T7" s="47"/>
      <c r="U7" s="29"/>
      <c r="V7" s="29"/>
      <c r="W7" s="39"/>
      <c r="X7" s="23"/>
      <c r="Y7" s="22"/>
      <c r="Z7" s="32"/>
      <c r="AA7" s="29"/>
      <c r="AB7" s="39"/>
      <c r="AC7" s="22"/>
      <c r="AD7" s="22"/>
      <c r="AE7" s="23"/>
      <c r="AF7" s="23"/>
      <c r="AG7" s="27">
        <f t="shared" si="15"/>
        <v>0</v>
      </c>
      <c r="AH7" s="27">
        <f t="shared" si="16"/>
        <v>0</v>
      </c>
      <c r="AI7" s="27">
        <f t="shared" si="17"/>
        <v>1</v>
      </c>
      <c r="AJ7" s="27">
        <f t="shared" si="18"/>
        <v>0</v>
      </c>
      <c r="AK7" s="27">
        <f t="shared" si="19"/>
        <v>0</v>
      </c>
      <c r="AL7" s="27">
        <f t="shared" si="20"/>
        <v>0</v>
      </c>
      <c r="AM7" s="27">
        <f t="shared" si="21"/>
        <v>0</v>
      </c>
      <c r="AN7" s="27">
        <f t="shared" si="22"/>
        <v>0</v>
      </c>
      <c r="AO7" s="27">
        <f t="shared" si="23"/>
        <v>0</v>
      </c>
      <c r="AP7" s="27">
        <f t="shared" si="24"/>
        <v>0</v>
      </c>
      <c r="AQ7" s="27">
        <f t="shared" si="25"/>
        <v>0</v>
      </c>
      <c r="AR7" s="27">
        <f t="shared" si="26"/>
        <v>0</v>
      </c>
      <c r="AS7" s="27">
        <f t="shared" si="27"/>
        <v>0</v>
      </c>
      <c r="AT7" s="27">
        <f t="shared" si="28"/>
        <v>0</v>
      </c>
      <c r="AU7" s="27">
        <f t="shared" si="29"/>
        <v>0</v>
      </c>
    </row>
    <row r="8" ht="15">
      <c r="A8" s="12">
        <v>6</v>
      </c>
      <c r="B8" s="22"/>
      <c r="C8" s="23"/>
      <c r="D8" s="22"/>
      <c r="E8" s="24"/>
      <c r="F8" s="22"/>
      <c r="G8" s="22"/>
      <c r="H8" s="22"/>
      <c r="I8" s="28" t="s">
        <v>15</v>
      </c>
      <c r="J8" s="23"/>
      <c r="K8" s="22"/>
      <c r="L8" s="26"/>
      <c r="M8" s="22"/>
      <c r="N8" s="22"/>
      <c r="O8" s="22"/>
      <c r="P8" s="22"/>
      <c r="Q8" s="23"/>
      <c r="R8" s="22"/>
      <c r="S8" s="48"/>
      <c r="T8" s="29"/>
      <c r="U8" s="39"/>
      <c r="V8" s="22"/>
      <c r="W8" s="29"/>
      <c r="X8" s="23"/>
      <c r="Y8" s="39"/>
      <c r="Z8" s="32"/>
      <c r="AA8" s="22"/>
      <c r="AB8" s="22"/>
      <c r="AC8" s="22"/>
      <c r="AD8" s="22"/>
      <c r="AE8" s="23"/>
      <c r="AF8" s="23"/>
      <c r="AG8" s="27">
        <f t="shared" si="15"/>
        <v>0</v>
      </c>
      <c r="AH8" s="27">
        <f t="shared" si="16"/>
        <v>0</v>
      </c>
      <c r="AI8" s="27">
        <f t="shared" si="17"/>
        <v>0</v>
      </c>
      <c r="AJ8" s="27">
        <f t="shared" si="18"/>
        <v>0</v>
      </c>
      <c r="AK8" s="27">
        <f t="shared" si="19"/>
        <v>0</v>
      </c>
      <c r="AL8" s="27">
        <f t="shared" si="20"/>
        <v>0</v>
      </c>
      <c r="AM8" s="27">
        <f t="shared" si="21"/>
        <v>0</v>
      </c>
      <c r="AN8" s="27">
        <f t="shared" si="22"/>
        <v>1</v>
      </c>
      <c r="AO8" s="27">
        <f t="shared" si="23"/>
        <v>0</v>
      </c>
      <c r="AP8" s="27">
        <f t="shared" si="24"/>
        <v>0</v>
      </c>
      <c r="AQ8" s="27">
        <f t="shared" si="25"/>
        <v>0</v>
      </c>
      <c r="AR8" s="27">
        <f t="shared" si="26"/>
        <v>0</v>
      </c>
      <c r="AS8" s="27">
        <f t="shared" si="27"/>
        <v>0</v>
      </c>
      <c r="AT8" s="27">
        <f t="shared" si="28"/>
        <v>0</v>
      </c>
      <c r="AU8" s="27">
        <f t="shared" si="29"/>
        <v>0</v>
      </c>
    </row>
    <row r="9" ht="15">
      <c r="A9" s="12">
        <v>7</v>
      </c>
      <c r="B9" s="22"/>
      <c r="C9" s="23"/>
      <c r="D9" s="29"/>
      <c r="E9" s="24"/>
      <c r="F9" s="22"/>
      <c r="G9" s="22"/>
      <c r="H9" s="39"/>
      <c r="I9" s="22"/>
      <c r="J9" s="23"/>
      <c r="K9" s="22"/>
      <c r="L9" s="45"/>
      <c r="M9" s="47"/>
      <c r="N9" s="22"/>
      <c r="O9" s="22"/>
      <c r="P9" s="22"/>
      <c r="Q9" s="23"/>
      <c r="R9" s="22"/>
      <c r="S9" s="48"/>
      <c r="T9" s="29"/>
      <c r="U9" s="22"/>
      <c r="V9" s="22"/>
      <c r="W9" s="29"/>
      <c r="X9" s="23"/>
      <c r="Y9" s="18" t="s">
        <v>15</v>
      </c>
      <c r="Z9" s="60"/>
      <c r="AA9" s="29"/>
      <c r="AB9" s="29"/>
      <c r="AC9" s="22"/>
      <c r="AD9" s="22"/>
      <c r="AE9" s="23"/>
      <c r="AF9" s="23"/>
      <c r="AG9" s="27">
        <f t="shared" si="15"/>
        <v>0</v>
      </c>
      <c r="AH9" s="27">
        <f t="shared" si="16"/>
        <v>0</v>
      </c>
      <c r="AI9" s="27">
        <f t="shared" si="17"/>
        <v>0</v>
      </c>
      <c r="AJ9" s="27">
        <f t="shared" si="18"/>
        <v>0</v>
      </c>
      <c r="AK9" s="27">
        <f t="shared" si="19"/>
        <v>0</v>
      </c>
      <c r="AL9" s="27">
        <f t="shared" si="20"/>
        <v>0</v>
      </c>
      <c r="AM9" s="27">
        <f t="shared" si="21"/>
        <v>0</v>
      </c>
      <c r="AN9" s="27">
        <f t="shared" si="22"/>
        <v>1</v>
      </c>
      <c r="AO9" s="27">
        <f t="shared" si="23"/>
        <v>0</v>
      </c>
      <c r="AP9" s="27">
        <f t="shared" si="24"/>
        <v>0</v>
      </c>
      <c r="AQ9" s="27">
        <f t="shared" si="25"/>
        <v>0</v>
      </c>
      <c r="AR9" s="27">
        <f t="shared" si="26"/>
        <v>0</v>
      </c>
      <c r="AS9" s="27">
        <f t="shared" si="27"/>
        <v>0</v>
      </c>
      <c r="AT9" s="27">
        <f t="shared" si="28"/>
        <v>0</v>
      </c>
      <c r="AU9" s="27">
        <f t="shared" si="29"/>
        <v>0</v>
      </c>
    </row>
    <row r="10" ht="15">
      <c r="A10" s="12">
        <v>8</v>
      </c>
      <c r="B10" s="22"/>
      <c r="C10" s="23"/>
      <c r="D10" s="22"/>
      <c r="E10" s="24"/>
      <c r="F10" s="47"/>
      <c r="G10" s="18" t="s">
        <v>50</v>
      </c>
      <c r="H10" s="22"/>
      <c r="I10" s="22"/>
      <c r="J10" s="23"/>
      <c r="K10" s="22"/>
      <c r="L10" s="26"/>
      <c r="M10" s="47"/>
      <c r="N10" s="22"/>
      <c r="O10" s="22"/>
      <c r="P10" s="28" t="s">
        <v>51</v>
      </c>
      <c r="Q10" s="23"/>
      <c r="R10" s="49"/>
      <c r="S10" s="24"/>
      <c r="T10" s="29"/>
      <c r="U10" s="38"/>
      <c r="V10" s="22"/>
      <c r="W10" s="29"/>
      <c r="X10" s="23"/>
      <c r="Y10" s="29"/>
      <c r="Z10" s="32"/>
      <c r="AA10" s="39"/>
      <c r="AB10" s="22"/>
      <c r="AC10" s="39"/>
      <c r="AD10" s="22"/>
      <c r="AE10" s="23"/>
      <c r="AF10" s="23"/>
      <c r="AG10" s="27">
        <f t="shared" si="15"/>
        <v>0</v>
      </c>
      <c r="AH10" s="27">
        <f t="shared" si="16"/>
        <v>0</v>
      </c>
      <c r="AI10" s="27">
        <f t="shared" si="17"/>
        <v>0</v>
      </c>
      <c r="AJ10" s="27">
        <f t="shared" si="18"/>
        <v>1</v>
      </c>
      <c r="AK10" s="27">
        <f t="shared" si="19"/>
        <v>0</v>
      </c>
      <c r="AL10" s="27">
        <f t="shared" si="20"/>
        <v>0</v>
      </c>
      <c r="AM10" s="27">
        <f t="shared" si="21"/>
        <v>0</v>
      </c>
      <c r="AN10" s="27">
        <f t="shared" si="22"/>
        <v>0</v>
      </c>
      <c r="AO10" s="27">
        <f t="shared" si="23"/>
        <v>0</v>
      </c>
      <c r="AP10" s="27">
        <f t="shared" si="24"/>
        <v>0</v>
      </c>
      <c r="AQ10" s="27">
        <f t="shared" si="25"/>
        <v>0</v>
      </c>
      <c r="AR10" s="27">
        <f t="shared" si="26"/>
        <v>0</v>
      </c>
      <c r="AS10" s="27">
        <f t="shared" si="27"/>
        <v>1</v>
      </c>
      <c r="AT10" s="27">
        <f t="shared" si="28"/>
        <v>0</v>
      </c>
      <c r="AU10" s="27">
        <f t="shared" si="29"/>
        <v>0</v>
      </c>
    </row>
    <row r="11" ht="15">
      <c r="A11" s="12">
        <v>9</v>
      </c>
      <c r="B11" s="22"/>
      <c r="C11" s="23"/>
      <c r="D11" s="22"/>
      <c r="E11" s="32"/>
      <c r="F11" s="22"/>
      <c r="G11" s="22"/>
      <c r="H11" s="38"/>
      <c r="I11" s="29"/>
      <c r="J11" s="23"/>
      <c r="K11" s="22"/>
      <c r="L11" s="60"/>
      <c r="M11" s="22"/>
      <c r="N11" s="22"/>
      <c r="O11" s="61"/>
      <c r="P11" s="22"/>
      <c r="Q11" s="23"/>
      <c r="R11" s="29"/>
      <c r="S11" s="24"/>
      <c r="T11" s="22"/>
      <c r="U11" s="29"/>
      <c r="V11" s="29"/>
      <c r="W11" s="28" t="s">
        <v>9</v>
      </c>
      <c r="X11" s="28" t="s">
        <v>11</v>
      </c>
      <c r="Y11" s="39"/>
      <c r="Z11" s="60"/>
      <c r="AA11" s="29"/>
      <c r="AB11" s="22"/>
      <c r="AC11" s="29"/>
      <c r="AD11" s="22"/>
      <c r="AE11" s="23"/>
      <c r="AF11" s="23"/>
      <c r="AG11" s="27">
        <f>COUNTIF(B11:AF11,"Р")</f>
        <v>0</v>
      </c>
      <c r="AH11" s="27">
        <f>COUNTIF(B11:AF11,"Ал")</f>
        <v>1</v>
      </c>
      <c r="AI11" s="27">
        <f>COUNTIF(B11:AF11,"М")</f>
        <v>0</v>
      </c>
      <c r="AJ11" s="27">
        <f>COUNTIF(B11:AF11,"Гм")</f>
        <v>1</v>
      </c>
      <c r="AK11" s="27">
        <f>COUNTIF(B11:AF11,"Ф")</f>
        <v>0</v>
      </c>
      <c r="AL11" s="27">
        <f>COUNTIF(B11:AF11,"Х")</f>
        <v>0</v>
      </c>
      <c r="AM11" s="27">
        <f>COUNTIF(B11:AF11,"Б")</f>
        <v>0</v>
      </c>
      <c r="AN11" s="27">
        <f>COUNTIF(B11:AF11,"Гг")</f>
        <v>0</v>
      </c>
      <c r="AO11" s="27">
        <f>COUNTIF(B11:AF11,"Ом")</f>
        <v>0</v>
      </c>
      <c r="AP11" s="27">
        <f>COUNTIF(B11:AF11,"Ая")</f>
        <v>0</v>
      </c>
      <c r="AQ11" s="27">
        <f>COUNTIF(B11:AF11,"Ня")</f>
        <v>0</v>
      </c>
      <c r="AR11" s="27">
        <f>COUNTIF(B11:AF11,"И")</f>
        <v>0</v>
      </c>
      <c r="AS11" s="27">
        <f>COUNTIF(B11:AF11,"Ин")</f>
        <v>0</v>
      </c>
      <c r="AT11" s="27">
        <f>COUNTIF(B11:AF11,"Л")</f>
        <v>0</v>
      </c>
      <c r="AU11" s="27">
        <f>COUNTIF(B11:AF11,"Об")</f>
        <v>0</v>
      </c>
    </row>
    <row r="12" ht="15">
      <c r="A12" s="12">
        <v>10</v>
      </c>
      <c r="B12" s="22"/>
      <c r="C12" s="28" t="s">
        <v>52</v>
      </c>
      <c r="D12" s="22"/>
      <c r="E12" s="26"/>
      <c r="F12" s="22"/>
      <c r="G12" s="22"/>
      <c r="H12" s="38"/>
      <c r="I12" s="22"/>
      <c r="J12" s="28" t="s">
        <v>50</v>
      </c>
      <c r="K12" s="22"/>
      <c r="L12" s="26"/>
      <c r="M12" s="22"/>
      <c r="N12" s="39"/>
      <c r="O12" s="38"/>
      <c r="P12" s="22"/>
      <c r="Q12" s="23"/>
      <c r="R12" s="22"/>
      <c r="S12" s="24"/>
      <c r="T12" s="22"/>
      <c r="U12" s="29"/>
      <c r="V12" s="39"/>
      <c r="W12" s="28" t="s">
        <v>50</v>
      </c>
      <c r="X12" s="23"/>
      <c r="Y12" s="29"/>
      <c r="Z12" s="62"/>
      <c r="AA12" s="29"/>
      <c r="AB12" s="39"/>
      <c r="AC12" s="22"/>
      <c r="AD12" s="22"/>
      <c r="AE12" s="23"/>
      <c r="AF12" s="23"/>
      <c r="AG12" s="27">
        <f t="shared" si="15"/>
        <v>0</v>
      </c>
      <c r="AH12" s="27">
        <f t="shared" si="16"/>
        <v>1</v>
      </c>
      <c r="AI12" s="27">
        <f t="shared" si="17"/>
        <v>0</v>
      </c>
      <c r="AJ12" s="27">
        <f t="shared" si="18"/>
        <v>2</v>
      </c>
      <c r="AK12" s="27">
        <f t="shared" si="19"/>
        <v>0</v>
      </c>
      <c r="AL12" s="27">
        <f t="shared" si="20"/>
        <v>0</v>
      </c>
      <c r="AM12" s="27">
        <f t="shared" si="21"/>
        <v>0</v>
      </c>
      <c r="AN12" s="27">
        <f t="shared" si="22"/>
        <v>0</v>
      </c>
      <c r="AO12" s="27">
        <f t="shared" si="23"/>
        <v>0</v>
      </c>
      <c r="AP12" s="27">
        <f t="shared" si="24"/>
        <v>0</v>
      </c>
      <c r="AQ12" s="27">
        <f t="shared" si="25"/>
        <v>0</v>
      </c>
      <c r="AR12" s="27">
        <f t="shared" si="26"/>
        <v>0</v>
      </c>
      <c r="AS12" s="27">
        <f t="shared" si="27"/>
        <v>0</v>
      </c>
      <c r="AT12" s="27">
        <f t="shared" si="28"/>
        <v>0</v>
      </c>
      <c r="AU12" s="27">
        <f t="shared" si="29"/>
        <v>0</v>
      </c>
    </row>
    <row r="13" ht="15">
      <c r="A13" s="12">
        <v>11</v>
      </c>
      <c r="B13" s="22"/>
      <c r="C13" s="23"/>
      <c r="D13" s="22"/>
      <c r="E13" s="26"/>
      <c r="F13" s="22"/>
      <c r="G13" s="22"/>
      <c r="H13" s="38"/>
      <c r="I13" s="22"/>
      <c r="J13" s="23"/>
      <c r="K13" s="22"/>
      <c r="L13" s="26"/>
      <c r="M13" s="38"/>
      <c r="N13" s="29"/>
      <c r="O13" s="22"/>
      <c r="P13" s="22"/>
      <c r="Q13" s="23"/>
      <c r="R13" s="22"/>
      <c r="S13" s="24"/>
      <c r="T13" s="22"/>
      <c r="U13" s="29"/>
      <c r="V13" s="39"/>
      <c r="W13" s="22"/>
      <c r="X13" s="23"/>
      <c r="Y13" s="39"/>
      <c r="Z13" s="32"/>
      <c r="AA13" s="29"/>
      <c r="AB13" s="39"/>
      <c r="AC13" s="22"/>
      <c r="AD13" s="22"/>
      <c r="AE13" s="23"/>
      <c r="AF13" s="23"/>
      <c r="AG13" s="27">
        <f t="shared" si="15"/>
        <v>0</v>
      </c>
      <c r="AH13" s="27">
        <f t="shared" si="16"/>
        <v>0</v>
      </c>
      <c r="AI13" s="27">
        <f t="shared" si="17"/>
        <v>0</v>
      </c>
      <c r="AJ13" s="27">
        <f t="shared" si="18"/>
        <v>0</v>
      </c>
      <c r="AK13" s="27">
        <f t="shared" si="19"/>
        <v>0</v>
      </c>
      <c r="AL13" s="27">
        <f t="shared" si="20"/>
        <v>0</v>
      </c>
      <c r="AM13" s="27">
        <f t="shared" si="21"/>
        <v>0</v>
      </c>
      <c r="AN13" s="27">
        <f t="shared" si="22"/>
        <v>0</v>
      </c>
      <c r="AO13" s="27">
        <f t="shared" si="23"/>
        <v>0</v>
      </c>
      <c r="AP13" s="27">
        <f t="shared" si="24"/>
        <v>0</v>
      </c>
      <c r="AQ13" s="27">
        <f t="shared" si="25"/>
        <v>0</v>
      </c>
      <c r="AR13" s="27">
        <f t="shared" si="26"/>
        <v>0</v>
      </c>
      <c r="AS13" s="27">
        <f t="shared" si="27"/>
        <v>0</v>
      </c>
      <c r="AT13" s="27">
        <f t="shared" si="28"/>
        <v>0</v>
      </c>
      <c r="AU13" s="27">
        <f t="shared" si="29"/>
        <v>0</v>
      </c>
    </row>
    <row r="14">
      <c r="B14" s="6" t="s">
        <v>26</v>
      </c>
      <c r="O14" s="54"/>
      <c r="Q14" s="6" t="s">
        <v>27</v>
      </c>
    </row>
    <row r="15">
      <c r="B15" s="6" t="s">
        <v>26</v>
      </c>
      <c r="O15" s="54"/>
      <c r="Q15" s="6" t="s">
        <v>27</v>
      </c>
    </row>
    <row r="16">
      <c r="V16" s="63"/>
      <c r="AB16" s="63"/>
    </row>
    <row r="17">
      <c r="O17" s="64"/>
      <c r="Q17" s="6" t="s">
        <v>28</v>
      </c>
      <c r="U17" s="65"/>
      <c r="V17" s="18" t="s">
        <v>8</v>
      </c>
      <c r="W17" s="66" t="s">
        <v>29</v>
      </c>
      <c r="AA17" s="65"/>
      <c r="AB17" s="28" t="s">
        <v>14</v>
      </c>
      <c r="AC17" s="66" t="s">
        <v>30</v>
      </c>
    </row>
    <row r="18">
      <c r="O18" s="63"/>
      <c r="U18" s="65"/>
      <c r="V18" s="18" t="s">
        <v>10</v>
      </c>
      <c r="W18" s="66" t="s">
        <v>31</v>
      </c>
      <c r="AA18" s="65"/>
      <c r="AB18" s="28" t="s">
        <v>15</v>
      </c>
      <c r="AC18" s="66" t="s">
        <v>32</v>
      </c>
    </row>
    <row r="19">
      <c r="N19" s="65"/>
      <c r="O19" s="18" t="s">
        <v>20</v>
      </c>
      <c r="P19" s="67" t="s">
        <v>33</v>
      </c>
      <c r="U19" s="65"/>
      <c r="V19" s="18" t="s">
        <v>9</v>
      </c>
      <c r="W19" s="66" t="s">
        <v>34</v>
      </c>
      <c r="AA19" s="65"/>
      <c r="AB19" s="28" t="s">
        <v>16</v>
      </c>
      <c r="AC19" s="66" t="s">
        <v>35</v>
      </c>
    </row>
    <row r="20">
      <c r="U20" s="65"/>
      <c r="V20" s="18" t="s">
        <v>21</v>
      </c>
      <c r="W20" s="67" t="s">
        <v>36</v>
      </c>
      <c r="AB20" s="65"/>
      <c r="AC20" s="18" t="s">
        <v>11</v>
      </c>
      <c r="AD20" s="66" t="s">
        <v>37</v>
      </c>
      <c r="AH20" s="65"/>
      <c r="AI20" s="28" t="s">
        <v>17</v>
      </c>
      <c r="AJ20" s="66" t="s">
        <v>38</v>
      </c>
    </row>
    <row r="21">
      <c r="B21" s="68"/>
      <c r="D21" s="6" t="s">
        <v>26</v>
      </c>
      <c r="V21" s="69"/>
      <c r="AB21" s="65"/>
      <c r="AC21" s="28" t="s">
        <v>12</v>
      </c>
      <c r="AD21" s="66" t="s">
        <v>39</v>
      </c>
      <c r="AH21" s="65"/>
      <c r="AI21" s="28" t="s">
        <v>18</v>
      </c>
      <c r="AJ21" s="66" t="s">
        <v>40</v>
      </c>
    </row>
    <row r="22">
      <c r="AB22" s="65"/>
      <c r="AC22" s="28" t="s">
        <v>13</v>
      </c>
      <c r="AD22" s="66" t="s">
        <v>41</v>
      </c>
      <c r="AH22" s="65"/>
      <c r="AI22" s="28" t="s">
        <v>19</v>
      </c>
      <c r="AJ22" s="66" t="s">
        <v>42</v>
      </c>
    </row>
    <row r="23">
      <c r="AC23" s="69"/>
      <c r="AH23" s="65"/>
      <c r="AI23" s="28" t="s">
        <v>22</v>
      </c>
      <c r="AJ23" s="57" t="s">
        <v>43</v>
      </c>
      <c r="AK23" s="70"/>
      <c r="AL23" s="70"/>
      <c r="AM23" s="70"/>
      <c r="AN23" s="70"/>
      <c r="AO23" s="70"/>
    </row>
    <row r="24">
      <c r="X24" s="18" t="s">
        <v>10</v>
      </c>
      <c r="Y24" s="6" t="s">
        <v>31</v>
      </c>
      <c r="AD24" s="28" t="s">
        <v>15</v>
      </c>
      <c r="AE24" s="6" t="s">
        <v>32</v>
      </c>
    </row>
    <row r="25">
      <c r="Q25" s="18" t="s">
        <v>20</v>
      </c>
      <c r="R25" s="56" t="s">
        <v>33</v>
      </c>
      <c r="X25" s="18" t="s">
        <v>9</v>
      </c>
      <c r="Y25" s="6" t="s">
        <v>34</v>
      </c>
      <c r="AD25" s="28" t="s">
        <v>16</v>
      </c>
      <c r="AE25" s="6" t="s">
        <v>35</v>
      </c>
    </row>
    <row r="26">
      <c r="Q26" s="19" t="s">
        <v>21</v>
      </c>
      <c r="R26" s="56" t="s">
        <v>36</v>
      </c>
      <c r="X26" s="18" t="s">
        <v>11</v>
      </c>
      <c r="Y26" s="6" t="s">
        <v>37</v>
      </c>
      <c r="AD26" s="28" t="s">
        <v>17</v>
      </c>
      <c r="AE26" s="6" t="s">
        <v>38</v>
      </c>
    </row>
    <row r="27">
      <c r="X27" s="28" t="s">
        <v>12</v>
      </c>
      <c r="Y27" s="6" t="s">
        <v>39</v>
      </c>
      <c r="AD27" s="28" t="s">
        <v>18</v>
      </c>
      <c r="AE27" s="6" t="s">
        <v>40</v>
      </c>
    </row>
    <row r="28">
      <c r="X28" s="28" t="s">
        <v>13</v>
      </c>
      <c r="Y28" s="6" t="s">
        <v>41</v>
      </c>
      <c r="AD28" s="28" t="s">
        <v>19</v>
      </c>
      <c r="AE28" s="6" t="s">
        <v>42</v>
      </c>
    </row>
    <row r="29">
      <c r="AD29" s="28" t="s">
        <v>22</v>
      </c>
      <c r="AE29" s="57" t="s">
        <v>43</v>
      </c>
      <c r="AF29" s="58"/>
      <c r="AG29" s="58"/>
      <c r="AH29" s="58"/>
      <c r="AI29" s="58"/>
      <c r="AJ29" s="58"/>
    </row>
    <row r="32" hidden="1"/>
  </sheetData>
  <mergeCells count="4">
    <mergeCell ref="B1:R1"/>
    <mergeCell ref="S1:X1"/>
    <mergeCell ref="AJ23:AO23"/>
    <mergeCell ref="AE29:AJ29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N28" activeCellId="0" sqref="N28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6" width="4"/>
    <col min="48" max="16384" style="6" width="9.140625"/>
  </cols>
  <sheetData>
    <row r="1" s="7" customFormat="1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59" t="s">
        <v>53</v>
      </c>
      <c r="T1" s="59"/>
      <c r="U1" s="59"/>
      <c r="V1" s="59"/>
      <c r="W1" s="59"/>
      <c r="X1" s="59"/>
    </row>
    <row r="2">
      <c r="A2" s="12" t="s">
        <v>6</v>
      </c>
      <c r="B2" s="16">
        <v>1</v>
      </c>
      <c r="C2" s="16">
        <v>2</v>
      </c>
      <c r="D2" s="71">
        <v>3</v>
      </c>
      <c r="E2" s="16">
        <v>4</v>
      </c>
      <c r="F2" s="16">
        <v>5</v>
      </c>
      <c r="G2" s="16">
        <v>6</v>
      </c>
      <c r="H2" s="15">
        <v>7</v>
      </c>
      <c r="I2" s="15">
        <v>8</v>
      </c>
      <c r="J2" s="15">
        <v>9</v>
      </c>
      <c r="K2" s="17">
        <v>10</v>
      </c>
      <c r="L2" s="15">
        <v>11</v>
      </c>
      <c r="M2" s="15">
        <v>12</v>
      </c>
      <c r="N2" s="16">
        <v>13</v>
      </c>
      <c r="O2" s="15">
        <v>14</v>
      </c>
      <c r="P2" s="15">
        <v>15</v>
      </c>
      <c r="Q2" s="15">
        <v>16</v>
      </c>
      <c r="R2" s="17">
        <v>17</v>
      </c>
      <c r="S2" s="15">
        <v>18</v>
      </c>
      <c r="T2" s="15">
        <v>19</v>
      </c>
      <c r="U2" s="16">
        <v>20</v>
      </c>
      <c r="V2" s="15">
        <v>21</v>
      </c>
      <c r="W2" s="15">
        <v>22</v>
      </c>
      <c r="X2" s="17">
        <v>23</v>
      </c>
      <c r="Y2" s="17">
        <v>24</v>
      </c>
      <c r="Z2" s="17">
        <v>25</v>
      </c>
      <c r="AA2" s="17">
        <v>26</v>
      </c>
      <c r="AB2" s="71">
        <v>27</v>
      </c>
      <c r="AC2" s="17">
        <v>28</v>
      </c>
      <c r="AD2" s="17">
        <v>29</v>
      </c>
      <c r="AE2" s="17">
        <v>30</v>
      </c>
      <c r="AF2" s="17">
        <v>31</v>
      </c>
      <c r="AG2" s="39" t="s">
        <v>8</v>
      </c>
      <c r="AH2" s="19" t="s">
        <v>9</v>
      </c>
      <c r="AI2" s="19" t="s">
        <v>10</v>
      </c>
      <c r="AJ2" s="19" t="s">
        <v>11</v>
      </c>
      <c r="AK2" s="19" t="s">
        <v>12</v>
      </c>
      <c r="AL2" s="19" t="s">
        <v>13</v>
      </c>
      <c r="AM2" s="18" t="s">
        <v>14</v>
      </c>
      <c r="AN2" s="19" t="s">
        <v>15</v>
      </c>
      <c r="AO2" s="19" t="s">
        <v>16</v>
      </c>
      <c r="AP2" s="19" t="s">
        <v>17</v>
      </c>
      <c r="AQ2" s="19" t="s">
        <v>18</v>
      </c>
      <c r="AR2" s="19" t="s">
        <v>19</v>
      </c>
      <c r="AS2" s="18" t="s">
        <v>20</v>
      </c>
      <c r="AT2" s="19" t="s">
        <v>21</v>
      </c>
      <c r="AU2" s="18" t="s">
        <v>22</v>
      </c>
    </row>
    <row r="3" ht="15">
      <c r="A3" s="12">
        <v>1</v>
      </c>
      <c r="B3" s="23"/>
      <c r="C3" s="23"/>
      <c r="D3" s="72"/>
      <c r="E3" s="23"/>
      <c r="F3" s="23"/>
      <c r="G3" s="23"/>
      <c r="H3" s="22"/>
      <c r="I3" s="22"/>
      <c r="J3" s="22"/>
      <c r="K3" s="24"/>
      <c r="L3" s="22"/>
      <c r="M3" s="22"/>
      <c r="N3" s="23"/>
      <c r="O3" s="22"/>
      <c r="P3" s="22"/>
      <c r="Q3" s="22"/>
      <c r="R3" s="24"/>
      <c r="S3" s="22"/>
      <c r="T3" s="22"/>
      <c r="U3" s="23"/>
      <c r="V3" s="22"/>
      <c r="W3" s="22"/>
      <c r="X3" s="24"/>
      <c r="Y3" s="24"/>
      <c r="Z3" s="24"/>
      <c r="AA3" s="24"/>
      <c r="AB3" s="72"/>
      <c r="AC3" s="26"/>
      <c r="AD3" s="73"/>
      <c r="AE3" s="26"/>
      <c r="AF3" s="24"/>
      <c r="AG3" s="74">
        <f t="shared" ref="AG3:AG13" si="30">COUNTIF(B3:AF3,"Р")</f>
        <v>0</v>
      </c>
      <c r="AH3" s="27">
        <f t="shared" ref="AH3:AH13" si="31">COUNTIF(B3:AF3,"Ал")</f>
        <v>0</v>
      </c>
      <c r="AI3" s="27">
        <f t="shared" ref="AI3:AI13" si="32">COUNTIF(B3:AF3,"М")</f>
        <v>0</v>
      </c>
      <c r="AJ3" s="27">
        <f t="shared" ref="AJ3:AJ13" si="33">COUNTIF(B3:AF3,"Гм")</f>
        <v>0</v>
      </c>
      <c r="AK3" s="27">
        <f t="shared" ref="AK3:AK13" si="34">COUNTIF(B3:AF3,"Ф")</f>
        <v>0</v>
      </c>
      <c r="AL3" s="27">
        <f t="shared" ref="AL3:AL13" si="35">COUNTIF(B3:AF3,"Х")</f>
        <v>0</v>
      </c>
      <c r="AM3" s="27">
        <f t="shared" ref="AM3:AM13" si="36">COUNTIF(B3:AF3,"Б")</f>
        <v>0</v>
      </c>
      <c r="AN3" s="27">
        <f t="shared" ref="AN3:AN13" si="37">COUNTIF(B3:AF3,"Гг")</f>
        <v>0</v>
      </c>
      <c r="AO3" s="27">
        <f t="shared" ref="AO3:AO13" si="38">COUNTIF(B3:AF3,"Ом")</f>
        <v>0</v>
      </c>
      <c r="AP3" s="27">
        <f t="shared" ref="AP3:AP13" si="39">COUNTIF(B3:AF3,"Ая")</f>
        <v>0</v>
      </c>
      <c r="AQ3" s="27">
        <f t="shared" ref="AQ3:AQ13" si="40">COUNTIF(B3:AF3,"Ня")</f>
        <v>0</v>
      </c>
      <c r="AR3" s="27">
        <f t="shared" ref="AR3:AR13" si="41">COUNTIF(B3:AF3,"И")</f>
        <v>0</v>
      </c>
      <c r="AS3" s="27">
        <f t="shared" ref="AS3:AS13" si="42">COUNTIF(B3:AF3,"Ин")</f>
        <v>0</v>
      </c>
      <c r="AT3" s="27">
        <f t="shared" ref="AT3:AT13" si="43">COUNTIF(B3:AF3,"Л")</f>
        <v>0</v>
      </c>
      <c r="AU3" s="27">
        <f t="shared" ref="AU3:AU13" si="44">COUNTIF(B3:AF3,"Об")</f>
        <v>0</v>
      </c>
    </row>
    <row r="4" ht="15">
      <c r="A4" s="12">
        <v>2</v>
      </c>
      <c r="B4" s="23"/>
      <c r="C4" s="23"/>
      <c r="D4" s="72"/>
      <c r="E4" s="23"/>
      <c r="F4" s="23"/>
      <c r="G4" s="28" t="s">
        <v>10</v>
      </c>
      <c r="H4" s="22"/>
      <c r="I4" s="22"/>
      <c r="J4" s="22"/>
      <c r="K4" s="24"/>
      <c r="L4" s="22"/>
      <c r="M4" s="22"/>
      <c r="N4" s="23"/>
      <c r="O4" s="22"/>
      <c r="P4" s="22"/>
      <c r="Q4" s="22"/>
      <c r="R4" s="24"/>
      <c r="S4" s="22"/>
      <c r="T4" s="22"/>
      <c r="U4" s="23"/>
      <c r="V4" s="28" t="s">
        <v>8</v>
      </c>
      <c r="W4" s="28" t="s">
        <v>24</v>
      </c>
      <c r="X4" s="73"/>
      <c r="Y4" s="26"/>
      <c r="Z4" s="26"/>
      <c r="AA4" s="26"/>
      <c r="AB4" s="72"/>
      <c r="AC4" s="26"/>
      <c r="AD4" s="73"/>
      <c r="AE4" s="32"/>
      <c r="AF4" s="24"/>
      <c r="AG4" s="74">
        <f t="shared" si="30"/>
        <v>1</v>
      </c>
      <c r="AH4" s="27">
        <f t="shared" si="31"/>
        <v>0</v>
      </c>
      <c r="AI4" s="27">
        <f t="shared" si="32"/>
        <v>1</v>
      </c>
      <c r="AJ4" s="27">
        <f t="shared" si="33"/>
        <v>0</v>
      </c>
      <c r="AK4" s="27">
        <f t="shared" si="34"/>
        <v>0</v>
      </c>
      <c r="AL4" s="27">
        <f t="shared" si="35"/>
        <v>0</v>
      </c>
      <c r="AM4" s="27">
        <f t="shared" si="36"/>
        <v>0</v>
      </c>
      <c r="AN4" s="27">
        <f t="shared" si="37"/>
        <v>0</v>
      </c>
      <c r="AO4" s="27">
        <f t="shared" si="38"/>
        <v>0</v>
      </c>
      <c r="AP4" s="27">
        <f t="shared" si="39"/>
        <v>0</v>
      </c>
      <c r="AQ4" s="27">
        <f t="shared" si="40"/>
        <v>0</v>
      </c>
      <c r="AR4" s="27">
        <f t="shared" si="41"/>
        <v>0</v>
      </c>
      <c r="AS4" s="27">
        <f t="shared" si="42"/>
        <v>0</v>
      </c>
      <c r="AT4" s="27">
        <f t="shared" si="43"/>
        <v>0</v>
      </c>
      <c r="AU4" s="27">
        <f t="shared" si="44"/>
        <v>0</v>
      </c>
    </row>
    <row r="5" ht="15">
      <c r="A5" s="12">
        <v>3</v>
      </c>
      <c r="B5" s="23"/>
      <c r="C5" s="23"/>
      <c r="D5" s="72"/>
      <c r="E5" s="23"/>
      <c r="F5" s="23"/>
      <c r="G5" s="28" t="s">
        <v>24</v>
      </c>
      <c r="H5" s="22"/>
      <c r="I5" s="22"/>
      <c r="J5" s="22"/>
      <c r="K5" s="24"/>
      <c r="L5" s="22"/>
      <c r="M5" s="22"/>
      <c r="N5" s="23"/>
      <c r="O5" s="38"/>
      <c r="P5" s="75"/>
      <c r="Q5" s="29"/>
      <c r="R5" s="26"/>
      <c r="S5" s="22"/>
      <c r="T5" s="28" t="s">
        <v>24</v>
      </c>
      <c r="U5" s="23"/>
      <c r="V5" s="28" t="s">
        <v>8</v>
      </c>
      <c r="W5" s="29"/>
      <c r="X5" s="32"/>
      <c r="Y5" s="24"/>
      <c r="Z5" s="24"/>
      <c r="AA5" s="24"/>
      <c r="AB5" s="72"/>
      <c r="AC5" s="26"/>
      <c r="AD5" s="26"/>
      <c r="AE5" s="76"/>
      <c r="AF5" s="24"/>
      <c r="AG5" s="74">
        <f t="shared" si="30"/>
        <v>1</v>
      </c>
      <c r="AH5" s="27">
        <f t="shared" si="31"/>
        <v>0</v>
      </c>
      <c r="AI5" s="27">
        <f t="shared" si="32"/>
        <v>0</v>
      </c>
      <c r="AJ5" s="27">
        <f t="shared" si="33"/>
        <v>0</v>
      </c>
      <c r="AK5" s="27">
        <f t="shared" si="34"/>
        <v>0</v>
      </c>
      <c r="AL5" s="27">
        <f t="shared" si="35"/>
        <v>0</v>
      </c>
      <c r="AM5" s="27">
        <f t="shared" si="36"/>
        <v>0</v>
      </c>
      <c r="AN5" s="27">
        <f t="shared" si="37"/>
        <v>0</v>
      </c>
      <c r="AO5" s="27">
        <f t="shared" si="38"/>
        <v>0</v>
      </c>
      <c r="AP5" s="27">
        <f t="shared" si="39"/>
        <v>0</v>
      </c>
      <c r="AQ5" s="27">
        <f t="shared" si="40"/>
        <v>0</v>
      </c>
      <c r="AR5" s="27">
        <f t="shared" si="41"/>
        <v>0</v>
      </c>
      <c r="AS5" s="27">
        <f t="shared" si="42"/>
        <v>0</v>
      </c>
      <c r="AT5" s="27">
        <f t="shared" si="43"/>
        <v>0</v>
      </c>
      <c r="AU5" s="27">
        <f t="shared" si="44"/>
        <v>0</v>
      </c>
    </row>
    <row r="6" ht="15">
      <c r="A6" s="12">
        <v>4</v>
      </c>
      <c r="B6" s="23"/>
      <c r="C6" s="23"/>
      <c r="D6" s="72"/>
      <c r="E6" s="23"/>
      <c r="F6" s="23"/>
      <c r="G6" s="23"/>
      <c r="H6" s="28" t="s">
        <v>18</v>
      </c>
      <c r="I6" s="22"/>
      <c r="J6" s="22"/>
      <c r="K6" s="24"/>
      <c r="L6" s="22"/>
      <c r="M6" s="22"/>
      <c r="N6" s="23"/>
      <c r="O6" s="22"/>
      <c r="P6" s="22"/>
      <c r="Q6" s="22"/>
      <c r="R6" s="26"/>
      <c r="S6" s="22"/>
      <c r="T6" s="28" t="s">
        <v>24</v>
      </c>
      <c r="U6" s="23"/>
      <c r="V6" s="22"/>
      <c r="W6" s="22"/>
      <c r="X6" s="24"/>
      <c r="Y6" s="32"/>
      <c r="Z6" s="32"/>
      <c r="AA6" s="24"/>
      <c r="AB6" s="72"/>
      <c r="AC6" s="26"/>
      <c r="AD6" s="26"/>
      <c r="AE6" s="26"/>
      <c r="AF6" s="24"/>
      <c r="AG6" s="74">
        <f t="shared" si="30"/>
        <v>0</v>
      </c>
      <c r="AH6" s="27">
        <f t="shared" si="31"/>
        <v>0</v>
      </c>
      <c r="AI6" s="27">
        <f t="shared" si="32"/>
        <v>0</v>
      </c>
      <c r="AJ6" s="27">
        <f t="shared" si="33"/>
        <v>0</v>
      </c>
      <c r="AK6" s="27">
        <f t="shared" si="34"/>
        <v>0</v>
      </c>
      <c r="AL6" s="27">
        <f t="shared" si="35"/>
        <v>0</v>
      </c>
      <c r="AM6" s="27">
        <f t="shared" si="36"/>
        <v>0</v>
      </c>
      <c r="AN6" s="27">
        <f t="shared" si="37"/>
        <v>0</v>
      </c>
      <c r="AO6" s="27">
        <f t="shared" si="38"/>
        <v>0</v>
      </c>
      <c r="AP6" s="27">
        <f t="shared" si="39"/>
        <v>0</v>
      </c>
      <c r="AQ6" s="27">
        <f t="shared" si="40"/>
        <v>0</v>
      </c>
      <c r="AR6" s="27">
        <f t="shared" si="41"/>
        <v>0</v>
      </c>
      <c r="AS6" s="27">
        <f t="shared" si="42"/>
        <v>0</v>
      </c>
      <c r="AT6" s="27">
        <f t="shared" si="43"/>
        <v>0</v>
      </c>
      <c r="AU6" s="27">
        <f t="shared" si="44"/>
        <v>0</v>
      </c>
    </row>
    <row r="7" ht="15">
      <c r="A7" s="12">
        <v>5</v>
      </c>
      <c r="B7" s="23"/>
      <c r="C7" s="23"/>
      <c r="D7" s="72"/>
      <c r="E7" s="23"/>
      <c r="F7" s="28" t="s">
        <v>15</v>
      </c>
      <c r="G7" s="23"/>
      <c r="H7" s="22"/>
      <c r="I7" s="29"/>
      <c r="J7" s="22"/>
      <c r="K7" s="24"/>
      <c r="L7" s="22"/>
      <c r="M7" s="22"/>
      <c r="N7" s="23"/>
      <c r="O7" s="22"/>
      <c r="P7" s="22"/>
      <c r="Q7" s="22"/>
      <c r="R7" s="26"/>
      <c r="S7" s="22"/>
      <c r="T7" s="29"/>
      <c r="U7" s="23"/>
      <c r="V7" s="22"/>
      <c r="W7" s="29"/>
      <c r="X7" s="24"/>
      <c r="Y7" s="24"/>
      <c r="Z7" s="24"/>
      <c r="AA7" s="24"/>
      <c r="AB7" s="72"/>
      <c r="AC7" s="26"/>
      <c r="AD7" s="26"/>
      <c r="AE7" s="32"/>
      <c r="AF7" s="24"/>
      <c r="AG7" s="74">
        <f t="shared" si="30"/>
        <v>0</v>
      </c>
      <c r="AH7" s="27">
        <f t="shared" si="31"/>
        <v>0</v>
      </c>
      <c r="AI7" s="27">
        <f t="shared" si="32"/>
        <v>0</v>
      </c>
      <c r="AJ7" s="27">
        <f t="shared" si="33"/>
        <v>0</v>
      </c>
      <c r="AK7" s="27">
        <f t="shared" si="34"/>
        <v>0</v>
      </c>
      <c r="AL7" s="27">
        <f t="shared" si="35"/>
        <v>0</v>
      </c>
      <c r="AM7" s="27">
        <f t="shared" si="36"/>
        <v>0</v>
      </c>
      <c r="AN7" s="27">
        <f t="shared" si="37"/>
        <v>1</v>
      </c>
      <c r="AO7" s="27">
        <f t="shared" si="38"/>
        <v>0</v>
      </c>
      <c r="AP7" s="27">
        <f t="shared" si="39"/>
        <v>0</v>
      </c>
      <c r="AQ7" s="27">
        <f t="shared" si="40"/>
        <v>0</v>
      </c>
      <c r="AR7" s="27">
        <f t="shared" si="41"/>
        <v>0</v>
      </c>
      <c r="AS7" s="27">
        <f t="shared" si="42"/>
        <v>0</v>
      </c>
      <c r="AT7" s="27">
        <f t="shared" si="43"/>
        <v>0</v>
      </c>
      <c r="AU7" s="27">
        <f t="shared" si="44"/>
        <v>0</v>
      </c>
    </row>
    <row r="8" ht="15">
      <c r="A8" s="12">
        <v>6</v>
      </c>
      <c r="B8" s="23"/>
      <c r="C8" s="23"/>
      <c r="D8" s="72"/>
      <c r="E8" s="23"/>
      <c r="F8" s="23"/>
      <c r="G8" s="23"/>
      <c r="H8" s="22"/>
      <c r="I8" s="22"/>
      <c r="J8" s="22"/>
      <c r="K8" s="24"/>
      <c r="L8" s="22"/>
      <c r="M8" s="22"/>
      <c r="N8" s="23"/>
      <c r="O8" s="22"/>
      <c r="P8" s="22"/>
      <c r="Q8" s="22"/>
      <c r="R8" s="26"/>
      <c r="S8" s="22"/>
      <c r="T8" s="22"/>
      <c r="U8" s="23"/>
      <c r="V8" s="28" t="s">
        <v>15</v>
      </c>
      <c r="W8" s="28" t="s">
        <v>47</v>
      </c>
      <c r="X8" s="32"/>
      <c r="Y8" s="24"/>
      <c r="Z8" s="24"/>
      <c r="AA8" s="24"/>
      <c r="AB8" s="72"/>
      <c r="AC8" s="32"/>
      <c r="AD8" s="26"/>
      <c r="AE8" s="26"/>
      <c r="AF8" s="24"/>
      <c r="AG8" s="74">
        <f t="shared" si="30"/>
        <v>0</v>
      </c>
      <c r="AH8" s="27">
        <f t="shared" si="31"/>
        <v>0</v>
      </c>
      <c r="AI8" s="27">
        <f t="shared" si="32"/>
        <v>1</v>
      </c>
      <c r="AJ8" s="27">
        <f t="shared" si="33"/>
        <v>0</v>
      </c>
      <c r="AK8" s="27">
        <f t="shared" si="34"/>
        <v>0</v>
      </c>
      <c r="AL8" s="27">
        <f t="shared" si="35"/>
        <v>0</v>
      </c>
      <c r="AM8" s="27">
        <f t="shared" si="36"/>
        <v>0</v>
      </c>
      <c r="AN8" s="27">
        <f t="shared" si="37"/>
        <v>1</v>
      </c>
      <c r="AO8" s="27">
        <f t="shared" si="38"/>
        <v>0</v>
      </c>
      <c r="AP8" s="27">
        <f t="shared" si="39"/>
        <v>0</v>
      </c>
      <c r="AQ8" s="27">
        <f t="shared" si="40"/>
        <v>0</v>
      </c>
      <c r="AR8" s="27">
        <f t="shared" si="41"/>
        <v>0</v>
      </c>
      <c r="AS8" s="27">
        <f t="shared" si="42"/>
        <v>0</v>
      </c>
      <c r="AT8" s="27">
        <f t="shared" si="43"/>
        <v>0</v>
      </c>
      <c r="AU8" s="27">
        <f t="shared" si="44"/>
        <v>0</v>
      </c>
    </row>
    <row r="9" ht="15">
      <c r="A9" s="12">
        <v>7</v>
      </c>
      <c r="B9" s="23"/>
      <c r="C9" s="28" t="s">
        <v>52</v>
      </c>
      <c r="D9" s="72"/>
      <c r="E9" s="23"/>
      <c r="F9" s="23"/>
      <c r="G9" s="23"/>
      <c r="H9" s="22"/>
      <c r="I9" s="29"/>
      <c r="J9" s="22"/>
      <c r="K9" s="73"/>
      <c r="L9" s="22"/>
      <c r="M9" s="28" t="s">
        <v>51</v>
      </c>
      <c r="N9" s="23"/>
      <c r="O9" s="22"/>
      <c r="P9" s="22"/>
      <c r="Q9" s="22"/>
      <c r="R9" s="26"/>
      <c r="S9" s="22"/>
      <c r="T9" s="28" t="s">
        <v>25</v>
      </c>
      <c r="U9" s="23"/>
      <c r="V9" s="22"/>
      <c r="W9" s="29"/>
      <c r="X9" s="37"/>
      <c r="Y9" s="24"/>
      <c r="Z9" s="24"/>
      <c r="AA9" s="32"/>
      <c r="AB9" s="72"/>
      <c r="AC9" s="26"/>
      <c r="AD9" s="26"/>
      <c r="AE9" s="26"/>
      <c r="AF9" s="24"/>
      <c r="AG9" s="74">
        <f t="shared" si="30"/>
        <v>0</v>
      </c>
      <c r="AH9" s="27">
        <f t="shared" si="31"/>
        <v>1</v>
      </c>
      <c r="AI9" s="27">
        <f t="shared" si="32"/>
        <v>0</v>
      </c>
      <c r="AJ9" s="27">
        <f t="shared" si="33"/>
        <v>0</v>
      </c>
      <c r="AK9" s="27">
        <f t="shared" si="34"/>
        <v>1</v>
      </c>
      <c r="AL9" s="27">
        <f t="shared" si="35"/>
        <v>0</v>
      </c>
      <c r="AM9" s="27">
        <f t="shared" si="36"/>
        <v>0</v>
      </c>
      <c r="AN9" s="27">
        <f t="shared" si="37"/>
        <v>0</v>
      </c>
      <c r="AO9" s="27">
        <f t="shared" si="38"/>
        <v>0</v>
      </c>
      <c r="AP9" s="27">
        <f t="shared" si="39"/>
        <v>0</v>
      </c>
      <c r="AQ9" s="27">
        <f t="shared" si="40"/>
        <v>0</v>
      </c>
      <c r="AR9" s="27">
        <f t="shared" si="41"/>
        <v>0</v>
      </c>
      <c r="AS9" s="27">
        <f t="shared" si="42"/>
        <v>1</v>
      </c>
      <c r="AT9" s="27">
        <f t="shared" si="43"/>
        <v>0</v>
      </c>
      <c r="AU9" s="27">
        <f t="shared" si="44"/>
        <v>0</v>
      </c>
    </row>
    <row r="10" ht="15">
      <c r="A10" s="12">
        <v>8</v>
      </c>
      <c r="B10" s="23"/>
      <c r="C10" s="23"/>
      <c r="D10" s="72"/>
      <c r="E10" s="23"/>
      <c r="F10" s="23"/>
      <c r="G10" s="23"/>
      <c r="H10" s="22"/>
      <c r="I10" s="22"/>
      <c r="J10" s="22"/>
      <c r="K10" s="73"/>
      <c r="L10" s="22"/>
      <c r="M10" s="28" t="s">
        <v>50</v>
      </c>
      <c r="N10" s="23"/>
      <c r="O10" s="38"/>
      <c r="P10" s="29"/>
      <c r="Q10" s="22"/>
      <c r="R10" s="26"/>
      <c r="S10" s="22"/>
      <c r="T10" s="22"/>
      <c r="U10" s="23"/>
      <c r="V10" s="38"/>
      <c r="W10" s="29"/>
      <c r="X10" s="24"/>
      <c r="Y10" s="24"/>
      <c r="Z10" s="24"/>
      <c r="AA10" s="24"/>
      <c r="AB10" s="72"/>
      <c r="AC10" s="26"/>
      <c r="AD10" s="26"/>
      <c r="AE10" s="73"/>
      <c r="AF10" s="24"/>
      <c r="AG10" s="74">
        <f t="shared" si="30"/>
        <v>0</v>
      </c>
      <c r="AH10" s="27">
        <f t="shared" si="31"/>
        <v>0</v>
      </c>
      <c r="AI10" s="27">
        <f t="shared" si="32"/>
        <v>0</v>
      </c>
      <c r="AJ10" s="27">
        <f t="shared" si="33"/>
        <v>1</v>
      </c>
      <c r="AK10" s="27">
        <f t="shared" si="34"/>
        <v>0</v>
      </c>
      <c r="AL10" s="27">
        <f t="shared" si="35"/>
        <v>0</v>
      </c>
      <c r="AM10" s="27">
        <f t="shared" si="36"/>
        <v>0</v>
      </c>
      <c r="AN10" s="27">
        <f t="shared" si="37"/>
        <v>0</v>
      </c>
      <c r="AO10" s="27">
        <f t="shared" si="38"/>
        <v>0</v>
      </c>
      <c r="AP10" s="27">
        <f t="shared" si="39"/>
        <v>0</v>
      </c>
      <c r="AQ10" s="27">
        <f t="shared" si="40"/>
        <v>0</v>
      </c>
      <c r="AR10" s="27">
        <f t="shared" si="41"/>
        <v>0</v>
      </c>
      <c r="AS10" s="27">
        <f t="shared" si="42"/>
        <v>0</v>
      </c>
      <c r="AT10" s="27">
        <f t="shared" si="43"/>
        <v>0</v>
      </c>
      <c r="AU10" s="27">
        <f t="shared" si="44"/>
        <v>0</v>
      </c>
    </row>
    <row r="11" ht="15">
      <c r="A11" s="12">
        <v>9</v>
      </c>
      <c r="B11" s="23"/>
      <c r="C11" s="28" t="s">
        <v>15</v>
      </c>
      <c r="D11" s="72"/>
      <c r="E11" s="23"/>
      <c r="F11" s="23"/>
      <c r="G11" s="23"/>
      <c r="H11" s="22"/>
      <c r="I11" s="38"/>
      <c r="J11" s="38"/>
      <c r="K11" s="32"/>
      <c r="L11" s="22"/>
      <c r="M11" s="22"/>
      <c r="N11" s="23"/>
      <c r="O11" s="22"/>
      <c r="P11" s="29"/>
      <c r="Q11" s="22"/>
      <c r="R11" s="32"/>
      <c r="S11" s="22"/>
      <c r="T11" s="22"/>
      <c r="U11" s="23"/>
      <c r="V11" s="22"/>
      <c r="W11" s="22"/>
      <c r="X11" s="24"/>
      <c r="Y11" s="32"/>
      <c r="Z11" s="24"/>
      <c r="AA11" s="24"/>
      <c r="AB11" s="72"/>
      <c r="AC11" s="26"/>
      <c r="AD11" s="77"/>
      <c r="AE11" s="73"/>
      <c r="AF11" s="24"/>
      <c r="AG11" s="74">
        <f t="shared" si="30"/>
        <v>0</v>
      </c>
      <c r="AH11" s="27">
        <f t="shared" si="31"/>
        <v>0</v>
      </c>
      <c r="AI11" s="27">
        <f t="shared" si="32"/>
        <v>0</v>
      </c>
      <c r="AJ11" s="27">
        <f t="shared" si="33"/>
        <v>0</v>
      </c>
      <c r="AK11" s="27">
        <f t="shared" si="34"/>
        <v>0</v>
      </c>
      <c r="AL11" s="27">
        <f t="shared" si="35"/>
        <v>0</v>
      </c>
      <c r="AM11" s="27">
        <f t="shared" si="36"/>
        <v>0</v>
      </c>
      <c r="AN11" s="27">
        <f t="shared" si="37"/>
        <v>1</v>
      </c>
      <c r="AO11" s="27">
        <f t="shared" si="38"/>
        <v>0</v>
      </c>
      <c r="AP11" s="27">
        <f t="shared" si="39"/>
        <v>0</v>
      </c>
      <c r="AQ11" s="27">
        <f t="shared" si="40"/>
        <v>0</v>
      </c>
      <c r="AR11" s="27">
        <f t="shared" si="41"/>
        <v>0</v>
      </c>
      <c r="AS11" s="27">
        <f t="shared" si="42"/>
        <v>0</v>
      </c>
      <c r="AT11" s="27">
        <f t="shared" si="43"/>
        <v>0</v>
      </c>
      <c r="AU11" s="27">
        <f t="shared" si="44"/>
        <v>0</v>
      </c>
    </row>
    <row r="12" ht="15">
      <c r="A12" s="12">
        <v>10</v>
      </c>
      <c r="B12" s="23"/>
      <c r="C12" s="23"/>
      <c r="D12" s="72"/>
      <c r="E12" s="23"/>
      <c r="F12" s="23"/>
      <c r="G12" s="23"/>
      <c r="H12" s="22"/>
      <c r="I12" s="38"/>
      <c r="J12" s="38"/>
      <c r="K12" s="26"/>
      <c r="L12" s="22"/>
      <c r="M12" s="22"/>
      <c r="N12" s="23"/>
      <c r="O12" s="29"/>
      <c r="P12" s="28" t="s">
        <v>52</v>
      </c>
      <c r="Q12" s="22"/>
      <c r="R12" s="26"/>
      <c r="S12" s="28" t="s">
        <v>50</v>
      </c>
      <c r="T12" s="22"/>
      <c r="U12" s="23"/>
      <c r="V12" s="22"/>
      <c r="W12" s="22"/>
      <c r="X12" s="24"/>
      <c r="Y12" s="32"/>
      <c r="Z12" s="24"/>
      <c r="AA12" s="32"/>
      <c r="AB12" s="72"/>
      <c r="AC12" s="26"/>
      <c r="AD12" s="26"/>
      <c r="AE12" s="73"/>
      <c r="AF12" s="24"/>
      <c r="AG12" s="74">
        <f t="shared" si="30"/>
        <v>0</v>
      </c>
      <c r="AH12" s="27">
        <f t="shared" si="31"/>
        <v>1</v>
      </c>
      <c r="AI12" s="27">
        <f t="shared" si="32"/>
        <v>0</v>
      </c>
      <c r="AJ12" s="27">
        <f t="shared" si="33"/>
        <v>1</v>
      </c>
      <c r="AK12" s="27">
        <f t="shared" si="34"/>
        <v>0</v>
      </c>
      <c r="AL12" s="27">
        <f t="shared" si="35"/>
        <v>0</v>
      </c>
      <c r="AM12" s="27">
        <f t="shared" si="36"/>
        <v>0</v>
      </c>
      <c r="AN12" s="27">
        <f t="shared" si="37"/>
        <v>0</v>
      </c>
      <c r="AO12" s="27">
        <f t="shared" si="38"/>
        <v>0</v>
      </c>
      <c r="AP12" s="27">
        <f t="shared" si="39"/>
        <v>0</v>
      </c>
      <c r="AQ12" s="27">
        <f t="shared" si="40"/>
        <v>0</v>
      </c>
      <c r="AR12" s="27">
        <f t="shared" si="41"/>
        <v>0</v>
      </c>
      <c r="AS12" s="27">
        <f t="shared" si="42"/>
        <v>0</v>
      </c>
      <c r="AT12" s="27">
        <f t="shared" si="43"/>
        <v>0</v>
      </c>
      <c r="AU12" s="27">
        <f t="shared" si="44"/>
        <v>0</v>
      </c>
    </row>
    <row r="13" ht="15">
      <c r="A13" s="12">
        <v>11</v>
      </c>
      <c r="B13" s="23"/>
      <c r="C13" s="23"/>
      <c r="D13" s="72"/>
      <c r="E13" s="23"/>
      <c r="F13" s="23"/>
      <c r="G13" s="23"/>
      <c r="H13" s="22"/>
      <c r="I13" s="22"/>
      <c r="J13" s="22"/>
      <c r="K13" s="26"/>
      <c r="L13" s="22"/>
      <c r="M13" s="22"/>
      <c r="N13" s="23"/>
      <c r="O13" s="22"/>
      <c r="P13" s="22"/>
      <c r="Q13" s="22"/>
      <c r="R13" s="26"/>
      <c r="S13" s="22"/>
      <c r="T13" s="22"/>
      <c r="U13" s="23"/>
      <c r="V13" s="38"/>
      <c r="W13" s="29"/>
      <c r="X13" s="24"/>
      <c r="Y13" s="24"/>
      <c r="Z13" s="24"/>
      <c r="AA13" s="32"/>
      <c r="AB13" s="72"/>
      <c r="AC13" s="24"/>
      <c r="AD13" s="24"/>
      <c r="AE13" s="24"/>
      <c r="AF13" s="24"/>
      <c r="AG13" s="74">
        <f t="shared" si="30"/>
        <v>0</v>
      </c>
      <c r="AH13" s="27">
        <f t="shared" si="31"/>
        <v>0</v>
      </c>
      <c r="AI13" s="27">
        <f t="shared" si="32"/>
        <v>0</v>
      </c>
      <c r="AJ13" s="27">
        <f t="shared" si="33"/>
        <v>0</v>
      </c>
      <c r="AK13" s="27">
        <f t="shared" si="34"/>
        <v>0</v>
      </c>
      <c r="AL13" s="27">
        <f t="shared" si="35"/>
        <v>0</v>
      </c>
      <c r="AM13" s="27">
        <f t="shared" si="36"/>
        <v>0</v>
      </c>
      <c r="AN13" s="27">
        <f t="shared" si="37"/>
        <v>0</v>
      </c>
      <c r="AO13" s="27">
        <f t="shared" si="38"/>
        <v>0</v>
      </c>
      <c r="AP13" s="27">
        <f t="shared" si="39"/>
        <v>0</v>
      </c>
      <c r="AQ13" s="27">
        <f t="shared" si="40"/>
        <v>0</v>
      </c>
      <c r="AR13" s="27">
        <f t="shared" si="41"/>
        <v>0</v>
      </c>
      <c r="AS13" s="27">
        <f t="shared" si="42"/>
        <v>0</v>
      </c>
      <c r="AT13" s="27">
        <f t="shared" si="43"/>
        <v>0</v>
      </c>
      <c r="AU13" s="27">
        <f t="shared" si="44"/>
        <v>0</v>
      </c>
    </row>
    <row r="15">
      <c r="B15" s="68"/>
      <c r="D15" s="56" t="s">
        <v>26</v>
      </c>
      <c r="Q15" s="78"/>
      <c r="S15" s="6" t="s">
        <v>27</v>
      </c>
    </row>
    <row r="17">
      <c r="B17" s="79"/>
      <c r="D17" s="6" t="s">
        <v>54</v>
      </c>
      <c r="Q17" s="64"/>
      <c r="S17" s="6" t="s">
        <v>28</v>
      </c>
      <c r="X17" s="18" t="s">
        <v>8</v>
      </c>
      <c r="Y17" s="6" t="s">
        <v>29</v>
      </c>
      <c r="AD17" s="28" t="s">
        <v>14</v>
      </c>
      <c r="AE17" s="6" t="s">
        <v>30</v>
      </c>
    </row>
    <row r="18">
      <c r="X18" s="18" t="s">
        <v>10</v>
      </c>
      <c r="Y18" s="6" t="s">
        <v>31</v>
      </c>
      <c r="AD18" s="28" t="s">
        <v>15</v>
      </c>
      <c r="AE18" s="6" t="s">
        <v>32</v>
      </c>
    </row>
    <row r="19">
      <c r="Q19" s="18" t="s">
        <v>20</v>
      </c>
      <c r="R19" s="56" t="s">
        <v>33</v>
      </c>
      <c r="X19" s="18" t="s">
        <v>9</v>
      </c>
      <c r="Y19" s="6" t="s">
        <v>34</v>
      </c>
      <c r="AD19" s="28" t="s">
        <v>16</v>
      </c>
      <c r="AE19" s="6" t="s">
        <v>35</v>
      </c>
    </row>
    <row r="20">
      <c r="Q20" s="19" t="s">
        <v>21</v>
      </c>
      <c r="R20" s="56" t="s">
        <v>36</v>
      </c>
      <c r="X20" s="18" t="s">
        <v>11</v>
      </c>
      <c r="Y20" s="6" t="s">
        <v>37</v>
      </c>
      <c r="AD20" s="28" t="s">
        <v>17</v>
      </c>
      <c r="AE20" s="6" t="s">
        <v>38</v>
      </c>
    </row>
    <row r="21">
      <c r="X21" s="28" t="s">
        <v>12</v>
      </c>
      <c r="Y21" s="6" t="s">
        <v>39</v>
      </c>
      <c r="AD21" s="28" t="s">
        <v>18</v>
      </c>
      <c r="AE21" s="6" t="s">
        <v>40</v>
      </c>
    </row>
    <row r="22">
      <c r="X22" s="28" t="s">
        <v>13</v>
      </c>
      <c r="Y22" s="6" t="s">
        <v>41</v>
      </c>
      <c r="AD22" s="28" t="s">
        <v>19</v>
      </c>
      <c r="AE22" s="6" t="s">
        <v>42</v>
      </c>
    </row>
    <row r="23">
      <c r="AD23" s="28" t="s">
        <v>22</v>
      </c>
      <c r="AE23" s="57" t="s">
        <v>43</v>
      </c>
      <c r="AF23" s="58"/>
      <c r="AG23" s="58"/>
      <c r="AH23" s="58"/>
      <c r="AI23" s="58"/>
      <c r="AJ23" s="58"/>
    </row>
    <row r="26">
      <c r="K26" s="80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6" workbookViewId="0">
      <pane ySplit="2" topLeftCell="A3" activePane="bottomLeft" state="frozen"/>
      <selection activeCell="AC2" activeCellId="0" sqref="AC2:AC13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49" width="4"/>
    <col min="48" max="16384" style="6" width="9.140625"/>
  </cols>
  <sheetData>
    <row r="1" s="7" customFormat="1">
      <c r="B1" s="81" t="s">
        <v>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0" t="s">
        <v>55</v>
      </c>
      <c r="T1" s="10"/>
      <c r="U1" s="10"/>
      <c r="V1" s="10"/>
      <c r="W1" s="10"/>
      <c r="X1" s="10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</row>
    <row r="2">
      <c r="A2" s="12" t="s">
        <v>6</v>
      </c>
      <c r="B2" s="15">
        <v>1</v>
      </c>
      <c r="C2" s="15">
        <v>2</v>
      </c>
      <c r="D2" s="15">
        <v>3</v>
      </c>
      <c r="E2" s="16">
        <v>4</v>
      </c>
      <c r="F2" s="15">
        <v>5</v>
      </c>
      <c r="G2" s="15">
        <v>6</v>
      </c>
      <c r="H2" s="17">
        <v>7</v>
      </c>
      <c r="I2" s="15">
        <v>8</v>
      </c>
      <c r="J2" s="15">
        <v>9</v>
      </c>
      <c r="K2" s="15">
        <v>10</v>
      </c>
      <c r="L2" s="16">
        <v>11</v>
      </c>
      <c r="M2" s="15">
        <v>12</v>
      </c>
      <c r="N2" s="15">
        <v>13</v>
      </c>
      <c r="O2" s="17">
        <v>14</v>
      </c>
      <c r="P2" s="15">
        <v>15</v>
      </c>
      <c r="Q2" s="15">
        <v>16</v>
      </c>
      <c r="R2" s="15">
        <v>17</v>
      </c>
      <c r="S2" s="16">
        <v>18</v>
      </c>
      <c r="T2" s="15">
        <v>19</v>
      </c>
      <c r="U2" s="15">
        <v>20</v>
      </c>
      <c r="V2" s="17">
        <v>21</v>
      </c>
      <c r="W2" s="15">
        <v>22</v>
      </c>
      <c r="X2" s="15">
        <v>23</v>
      </c>
      <c r="Y2" s="15">
        <v>24</v>
      </c>
      <c r="Z2" s="16">
        <v>25</v>
      </c>
      <c r="AA2" s="15">
        <v>26</v>
      </c>
      <c r="AB2" s="15">
        <v>27</v>
      </c>
      <c r="AC2" s="17">
        <v>28</v>
      </c>
      <c r="AD2" s="15">
        <v>29</v>
      </c>
      <c r="AE2" s="15">
        <v>30</v>
      </c>
      <c r="AF2" s="16"/>
      <c r="AG2" s="38" t="s">
        <v>8</v>
      </c>
      <c r="AH2" s="83" t="s">
        <v>9</v>
      </c>
      <c r="AI2" s="83" t="s">
        <v>10</v>
      </c>
      <c r="AJ2" s="83" t="s">
        <v>11</v>
      </c>
      <c r="AK2" s="83" t="s">
        <v>12</v>
      </c>
      <c r="AL2" s="83" t="s">
        <v>13</v>
      </c>
      <c r="AM2" s="38" t="s">
        <v>14</v>
      </c>
      <c r="AN2" s="83" t="s">
        <v>15</v>
      </c>
      <c r="AO2" s="83" t="s">
        <v>16</v>
      </c>
      <c r="AP2" s="83" t="s">
        <v>17</v>
      </c>
      <c r="AQ2" s="83" t="s">
        <v>56</v>
      </c>
      <c r="AR2" s="83" t="s">
        <v>19</v>
      </c>
      <c r="AS2" s="38" t="s">
        <v>20</v>
      </c>
      <c r="AT2" s="83" t="s">
        <v>21</v>
      </c>
      <c r="AU2" s="38" t="s">
        <v>22</v>
      </c>
    </row>
    <row r="3" ht="15">
      <c r="A3" s="12">
        <v>1</v>
      </c>
      <c r="B3" s="22"/>
      <c r="C3" s="22"/>
      <c r="D3" s="22"/>
      <c r="E3" s="23"/>
      <c r="F3" s="22"/>
      <c r="G3" s="22"/>
      <c r="H3" s="24"/>
      <c r="I3" s="22"/>
      <c r="J3" s="22"/>
      <c r="K3" s="22"/>
      <c r="L3" s="23"/>
      <c r="M3" s="38"/>
      <c r="N3" s="22"/>
      <c r="O3" s="37"/>
      <c r="P3" s="22"/>
      <c r="Q3" s="38"/>
      <c r="R3" s="22"/>
      <c r="S3" s="23"/>
      <c r="T3" s="22"/>
      <c r="U3" s="22"/>
      <c r="V3" s="24"/>
      <c r="W3" s="22"/>
      <c r="X3" s="38"/>
      <c r="Y3" s="22"/>
      <c r="Z3" s="23"/>
      <c r="AA3" s="22"/>
      <c r="AB3" s="22"/>
      <c r="AC3" s="72"/>
      <c r="AD3" s="23"/>
      <c r="AE3" s="23"/>
      <c r="AF3" s="23"/>
      <c r="AG3" s="74">
        <f t="shared" ref="AG3:AG13" si="45">COUNTIF(B3:AF3,"Р")</f>
        <v>0</v>
      </c>
      <c r="AH3" s="74">
        <f t="shared" ref="AH3:AH13" si="46">COUNTIF(B3:AF3,"Ал")</f>
        <v>0</v>
      </c>
      <c r="AI3" s="74">
        <f t="shared" ref="AI3:AI13" si="47">COUNTIF(B3:AF3,"М")</f>
        <v>0</v>
      </c>
      <c r="AJ3" s="74">
        <f t="shared" ref="AJ3:AJ13" si="48">COUNTIF(B3:AF3,"Гм")</f>
        <v>0</v>
      </c>
      <c r="AK3" s="74">
        <f t="shared" ref="AK3:AK13" si="49">COUNTIF(B3:AF3,"Ф")</f>
        <v>0</v>
      </c>
      <c r="AL3" s="74">
        <f t="shared" ref="AL3:AL13" si="50">COUNTIF(B3:AF3,"Х")</f>
        <v>0</v>
      </c>
      <c r="AM3" s="74">
        <f t="shared" ref="AM3:AM13" si="51">COUNTIF(B3:AF3,"Б")</f>
        <v>0</v>
      </c>
      <c r="AN3" s="74">
        <f t="shared" ref="AN3:AN13" si="52">COUNTIF(B3:AF3,"Гг")</f>
        <v>0</v>
      </c>
      <c r="AO3" s="74">
        <f t="shared" ref="AO3:AO13" si="53">COUNTIF(B3:AF3,"Ом")</f>
        <v>0</v>
      </c>
      <c r="AP3" s="74">
        <f t="shared" ref="AP3:AP13" si="54">COUNTIF(B3:AF3,"Ая")</f>
        <v>0</v>
      </c>
      <c r="AQ3" s="74">
        <f t="shared" ref="AQ3:AQ13" si="55">COUNTIF(B3:AF3,"Ня")</f>
        <v>0</v>
      </c>
      <c r="AR3" s="74">
        <f t="shared" ref="AR3:AR13" si="56">COUNTIF(B3:AF3,"И")</f>
        <v>0</v>
      </c>
      <c r="AS3" s="74">
        <f t="shared" ref="AS3:AS13" si="57">COUNTIF(B3:AF3,"Ин")</f>
        <v>0</v>
      </c>
      <c r="AT3" s="74">
        <f t="shared" ref="AT3:AT13" si="58">COUNTIF(B3:AF3,"Л")</f>
        <v>0</v>
      </c>
      <c r="AU3" s="74">
        <f t="shared" ref="AU3:AU13" si="59">COUNTIF(B3:AF3,"Об")</f>
        <v>0</v>
      </c>
    </row>
    <row r="4" ht="15">
      <c r="A4" s="12">
        <v>2</v>
      </c>
      <c r="B4" s="28" t="s">
        <v>18</v>
      </c>
      <c r="C4" s="22"/>
      <c r="D4" s="22"/>
      <c r="E4" s="23"/>
      <c r="F4" s="22"/>
      <c r="G4" s="22"/>
      <c r="H4" s="24"/>
      <c r="I4" s="22"/>
      <c r="J4" s="38"/>
      <c r="K4" s="22"/>
      <c r="L4" s="28" t="s">
        <v>10</v>
      </c>
      <c r="M4" s="28" t="s">
        <v>24</v>
      </c>
      <c r="N4" s="22"/>
      <c r="O4" s="37"/>
      <c r="P4" s="28" t="s">
        <v>8</v>
      </c>
      <c r="Q4" s="22"/>
      <c r="R4" s="22"/>
      <c r="S4" s="23"/>
      <c r="T4" s="84"/>
      <c r="U4" s="29"/>
      <c r="V4" s="32"/>
      <c r="W4" s="29"/>
      <c r="X4" s="22"/>
      <c r="Y4" s="22"/>
      <c r="Z4" s="23"/>
      <c r="AA4" s="22"/>
      <c r="AB4" s="22"/>
      <c r="AC4" s="72"/>
      <c r="AD4" s="23"/>
      <c r="AE4" s="23"/>
      <c r="AF4" s="23"/>
      <c r="AG4" s="74">
        <f t="shared" si="45"/>
        <v>1</v>
      </c>
      <c r="AH4" s="74">
        <f t="shared" si="46"/>
        <v>0</v>
      </c>
      <c r="AI4" s="74">
        <f t="shared" si="47"/>
        <v>1</v>
      </c>
      <c r="AJ4" s="74">
        <f t="shared" si="48"/>
        <v>0</v>
      </c>
      <c r="AK4" s="74">
        <f t="shared" si="49"/>
        <v>0</v>
      </c>
      <c r="AL4" s="74">
        <f t="shared" si="50"/>
        <v>0</v>
      </c>
      <c r="AM4" s="74">
        <f t="shared" si="51"/>
        <v>0</v>
      </c>
      <c r="AN4" s="74">
        <f t="shared" si="52"/>
        <v>0</v>
      </c>
      <c r="AO4" s="74">
        <f t="shared" si="53"/>
        <v>0</v>
      </c>
      <c r="AP4" s="74">
        <f t="shared" si="54"/>
        <v>0</v>
      </c>
      <c r="AQ4" s="74">
        <f t="shared" si="55"/>
        <v>0</v>
      </c>
      <c r="AR4" s="74">
        <f t="shared" si="56"/>
        <v>0</v>
      </c>
      <c r="AS4" s="74">
        <f t="shared" si="57"/>
        <v>0</v>
      </c>
      <c r="AT4" s="74">
        <f t="shared" si="58"/>
        <v>0</v>
      </c>
      <c r="AU4" s="74">
        <f t="shared" si="59"/>
        <v>0</v>
      </c>
    </row>
    <row r="5" ht="15">
      <c r="A5" s="12">
        <v>3</v>
      </c>
      <c r="B5" s="22"/>
      <c r="C5" s="22"/>
      <c r="D5" s="29"/>
      <c r="E5" s="23"/>
      <c r="F5" s="22"/>
      <c r="G5" s="22"/>
      <c r="H5" s="37"/>
      <c r="I5" s="38"/>
      <c r="J5" s="22"/>
      <c r="K5" s="22"/>
      <c r="L5" s="23"/>
      <c r="M5" s="22"/>
      <c r="N5" s="84"/>
      <c r="O5" s="60"/>
      <c r="P5" s="22"/>
      <c r="Q5" s="22"/>
      <c r="R5" s="22"/>
      <c r="S5" s="23"/>
      <c r="T5" s="22"/>
      <c r="U5" s="36"/>
      <c r="V5" s="60"/>
      <c r="W5" s="38"/>
      <c r="X5" s="28" t="s">
        <v>18</v>
      </c>
      <c r="Y5" s="28" t="s">
        <v>10</v>
      </c>
      <c r="Z5" s="23"/>
      <c r="AA5" s="22"/>
      <c r="AB5" s="22"/>
      <c r="AC5" s="72"/>
      <c r="AD5" s="23"/>
      <c r="AE5" s="28" t="s">
        <v>24</v>
      </c>
      <c r="AF5" s="23"/>
      <c r="AG5" s="74">
        <f t="shared" si="45"/>
        <v>0</v>
      </c>
      <c r="AH5" s="74">
        <f t="shared" si="46"/>
        <v>0</v>
      </c>
      <c r="AI5" s="74">
        <f t="shared" si="47"/>
        <v>1</v>
      </c>
      <c r="AJ5" s="74">
        <f t="shared" si="48"/>
        <v>0</v>
      </c>
      <c r="AK5" s="74">
        <f t="shared" si="49"/>
        <v>0</v>
      </c>
      <c r="AL5" s="74">
        <f t="shared" si="50"/>
        <v>0</v>
      </c>
      <c r="AM5" s="74">
        <f t="shared" si="51"/>
        <v>0</v>
      </c>
      <c r="AN5" s="74">
        <f t="shared" si="52"/>
        <v>0</v>
      </c>
      <c r="AO5" s="74">
        <f t="shared" si="53"/>
        <v>0</v>
      </c>
      <c r="AP5" s="74">
        <f t="shared" si="54"/>
        <v>0</v>
      </c>
      <c r="AQ5" s="74">
        <f t="shared" si="55"/>
        <v>0</v>
      </c>
      <c r="AR5" s="74">
        <f t="shared" si="56"/>
        <v>0</v>
      </c>
      <c r="AS5" s="74">
        <f t="shared" si="57"/>
        <v>0</v>
      </c>
      <c r="AT5" s="74">
        <f t="shared" si="58"/>
        <v>0</v>
      </c>
      <c r="AU5" s="74">
        <f t="shared" si="59"/>
        <v>0</v>
      </c>
    </row>
    <row r="6" ht="15">
      <c r="A6" s="12">
        <v>4</v>
      </c>
      <c r="B6" s="22"/>
      <c r="C6" s="22"/>
      <c r="D6" s="22"/>
      <c r="E6" s="23"/>
      <c r="F6" s="22"/>
      <c r="G6" s="22"/>
      <c r="H6" s="24"/>
      <c r="I6" s="22"/>
      <c r="J6" s="22"/>
      <c r="K6" s="28" t="s">
        <v>10</v>
      </c>
      <c r="L6" s="23"/>
      <c r="M6" s="22"/>
      <c r="N6" s="38"/>
      <c r="O6" s="37"/>
      <c r="P6" s="22"/>
      <c r="Q6" s="22"/>
      <c r="R6" s="22"/>
      <c r="S6" s="23"/>
      <c r="T6" s="40"/>
      <c r="U6" s="55" t="s">
        <v>24</v>
      </c>
      <c r="V6" s="85"/>
      <c r="W6" s="39"/>
      <c r="X6" s="22"/>
      <c r="Y6" s="29"/>
      <c r="Z6" s="23"/>
      <c r="AA6" s="25"/>
      <c r="AB6" s="22"/>
      <c r="AC6" s="72"/>
      <c r="AD6" s="23"/>
      <c r="AE6" s="23"/>
      <c r="AF6" s="23"/>
      <c r="AG6" s="74">
        <f t="shared" si="45"/>
        <v>0</v>
      </c>
      <c r="AH6" s="74">
        <f t="shared" si="46"/>
        <v>0</v>
      </c>
      <c r="AI6" s="74">
        <f t="shared" si="47"/>
        <v>1</v>
      </c>
      <c r="AJ6" s="74">
        <f t="shared" si="48"/>
        <v>0</v>
      </c>
      <c r="AK6" s="74">
        <f t="shared" si="49"/>
        <v>0</v>
      </c>
      <c r="AL6" s="74">
        <f t="shared" si="50"/>
        <v>0</v>
      </c>
      <c r="AM6" s="74">
        <f t="shared" si="51"/>
        <v>0</v>
      </c>
      <c r="AN6" s="74">
        <f t="shared" si="52"/>
        <v>0</v>
      </c>
      <c r="AO6" s="74">
        <f t="shared" si="53"/>
        <v>0</v>
      </c>
      <c r="AP6" s="74">
        <f t="shared" si="54"/>
        <v>0</v>
      </c>
      <c r="AQ6" s="74">
        <f t="shared" si="55"/>
        <v>0</v>
      </c>
      <c r="AR6" s="74">
        <f t="shared" si="56"/>
        <v>0</v>
      </c>
      <c r="AS6" s="74">
        <f t="shared" si="57"/>
        <v>0</v>
      </c>
      <c r="AT6" s="74">
        <f t="shared" si="58"/>
        <v>0</v>
      </c>
      <c r="AU6" s="74">
        <f t="shared" si="59"/>
        <v>0</v>
      </c>
    </row>
    <row r="7" ht="15">
      <c r="A7" s="12">
        <v>5</v>
      </c>
      <c r="B7" s="22"/>
      <c r="C7" s="22"/>
      <c r="D7" s="22"/>
      <c r="E7" s="23"/>
      <c r="F7" s="22"/>
      <c r="G7" s="22"/>
      <c r="H7" s="32"/>
      <c r="I7" s="29"/>
      <c r="J7" s="22"/>
      <c r="K7" s="22"/>
      <c r="L7" s="23"/>
      <c r="M7" s="22"/>
      <c r="N7" s="29"/>
      <c r="O7" s="37"/>
      <c r="P7" s="22"/>
      <c r="Q7" s="22"/>
      <c r="R7" s="22"/>
      <c r="S7" s="23"/>
      <c r="T7" s="29"/>
      <c r="U7" s="35"/>
      <c r="V7" s="32"/>
      <c r="W7" s="50"/>
      <c r="X7" s="29"/>
      <c r="Y7" s="28" t="s">
        <v>47</v>
      </c>
      <c r="Z7" s="43"/>
      <c r="AA7" s="41"/>
      <c r="AB7" s="31"/>
      <c r="AC7" s="72"/>
      <c r="AD7" s="23"/>
      <c r="AE7" s="28" t="s">
        <v>57</v>
      </c>
      <c r="AF7" s="23"/>
      <c r="AG7" s="74">
        <f t="shared" si="45"/>
        <v>0</v>
      </c>
      <c r="AH7" s="74">
        <f t="shared" si="46"/>
        <v>0</v>
      </c>
      <c r="AI7" s="74">
        <f t="shared" si="47"/>
        <v>1</v>
      </c>
      <c r="AJ7" s="74">
        <f t="shared" si="48"/>
        <v>0</v>
      </c>
      <c r="AK7" s="74">
        <f t="shared" si="49"/>
        <v>0</v>
      </c>
      <c r="AL7" s="74">
        <f t="shared" si="50"/>
        <v>0</v>
      </c>
      <c r="AM7" s="74">
        <f t="shared" si="51"/>
        <v>0</v>
      </c>
      <c r="AN7" s="74">
        <f t="shared" si="52"/>
        <v>1</v>
      </c>
      <c r="AO7" s="74">
        <f t="shared" si="53"/>
        <v>0</v>
      </c>
      <c r="AP7" s="74">
        <f t="shared" si="54"/>
        <v>0</v>
      </c>
      <c r="AQ7" s="74">
        <f t="shared" si="55"/>
        <v>0</v>
      </c>
      <c r="AR7" s="74">
        <f t="shared" si="56"/>
        <v>0</v>
      </c>
      <c r="AS7" s="74">
        <f t="shared" si="57"/>
        <v>0</v>
      </c>
      <c r="AT7" s="74">
        <f t="shared" si="58"/>
        <v>0</v>
      </c>
      <c r="AU7" s="74">
        <f t="shared" si="59"/>
        <v>0</v>
      </c>
    </row>
    <row r="8" ht="15">
      <c r="A8" s="12">
        <v>6</v>
      </c>
      <c r="B8" s="22"/>
      <c r="C8" s="49"/>
      <c r="D8" s="22"/>
      <c r="E8" s="23"/>
      <c r="F8" s="22"/>
      <c r="G8" s="22"/>
      <c r="H8" s="26"/>
      <c r="I8" s="22"/>
      <c r="J8" s="22"/>
      <c r="K8" s="29"/>
      <c r="L8" s="23"/>
      <c r="M8" s="39"/>
      <c r="N8" s="39"/>
      <c r="O8" s="60"/>
      <c r="P8" s="29"/>
      <c r="Q8" s="29"/>
      <c r="R8" s="22"/>
      <c r="S8" s="23"/>
      <c r="T8" s="38"/>
      <c r="U8" s="22"/>
      <c r="V8" s="86"/>
      <c r="W8" s="84"/>
      <c r="X8" s="31"/>
      <c r="Y8" s="29"/>
      <c r="Z8" s="23"/>
      <c r="AA8" s="35"/>
      <c r="AB8" s="22"/>
      <c r="AC8" s="72"/>
      <c r="AD8" s="23"/>
      <c r="AE8" s="23"/>
      <c r="AF8" s="23"/>
      <c r="AG8" s="74">
        <f t="shared" si="45"/>
        <v>0</v>
      </c>
      <c r="AH8" s="74">
        <f t="shared" si="46"/>
        <v>0</v>
      </c>
      <c r="AI8" s="74">
        <f t="shared" si="47"/>
        <v>0</v>
      </c>
      <c r="AJ8" s="74">
        <f t="shared" si="48"/>
        <v>0</v>
      </c>
      <c r="AK8" s="74">
        <f t="shared" si="49"/>
        <v>0</v>
      </c>
      <c r="AL8" s="74">
        <f t="shared" si="50"/>
        <v>0</v>
      </c>
      <c r="AM8" s="74">
        <f t="shared" si="51"/>
        <v>0</v>
      </c>
      <c r="AN8" s="74">
        <f t="shared" si="52"/>
        <v>0</v>
      </c>
      <c r="AO8" s="74">
        <f t="shared" si="53"/>
        <v>0</v>
      </c>
      <c r="AP8" s="74">
        <f t="shared" si="54"/>
        <v>0</v>
      </c>
      <c r="AQ8" s="74">
        <f t="shared" si="55"/>
        <v>0</v>
      </c>
      <c r="AR8" s="74">
        <f t="shared" si="56"/>
        <v>0</v>
      </c>
      <c r="AS8" s="74">
        <f t="shared" si="57"/>
        <v>0</v>
      </c>
      <c r="AT8" s="74">
        <f t="shared" si="58"/>
        <v>0</v>
      </c>
      <c r="AU8" s="74">
        <f t="shared" si="59"/>
        <v>0</v>
      </c>
    </row>
    <row r="9" ht="15">
      <c r="A9" s="12">
        <v>7</v>
      </c>
      <c r="B9" s="22"/>
      <c r="C9" s="22"/>
      <c r="D9" s="22"/>
      <c r="E9" s="23"/>
      <c r="F9" s="39"/>
      <c r="G9" s="22"/>
      <c r="H9" s="32"/>
      <c r="I9" s="38"/>
      <c r="J9" s="22"/>
      <c r="K9" s="22"/>
      <c r="L9" s="23"/>
      <c r="M9" s="29"/>
      <c r="N9" s="22"/>
      <c r="O9" s="37"/>
      <c r="P9" s="29"/>
      <c r="Q9" s="39"/>
      <c r="R9" s="28" t="s">
        <v>58</v>
      </c>
      <c r="S9" s="28" t="s">
        <v>50</v>
      </c>
      <c r="T9" s="39"/>
      <c r="U9" s="29"/>
      <c r="V9" s="32"/>
      <c r="W9" s="75"/>
      <c r="X9" s="22"/>
      <c r="Y9" s="49"/>
      <c r="Z9" s="23"/>
      <c r="AA9" s="22"/>
      <c r="AB9" s="22"/>
      <c r="AC9" s="72"/>
      <c r="AD9" s="23"/>
      <c r="AE9" s="23"/>
      <c r="AF9" s="23"/>
      <c r="AG9" s="74">
        <f t="shared" si="45"/>
        <v>0</v>
      </c>
      <c r="AH9" s="74">
        <f t="shared" si="46"/>
        <v>0</v>
      </c>
      <c r="AI9" s="74">
        <f t="shared" si="47"/>
        <v>0</v>
      </c>
      <c r="AJ9" s="74">
        <f t="shared" si="48"/>
        <v>1</v>
      </c>
      <c r="AK9" s="74">
        <f t="shared" si="49"/>
        <v>0</v>
      </c>
      <c r="AL9" s="74">
        <f t="shared" si="50"/>
        <v>0</v>
      </c>
      <c r="AM9" s="74">
        <f t="shared" si="51"/>
        <v>0</v>
      </c>
      <c r="AN9" s="74">
        <f t="shared" si="52"/>
        <v>0</v>
      </c>
      <c r="AO9" s="74">
        <f t="shared" si="53"/>
        <v>0</v>
      </c>
      <c r="AP9" s="74">
        <f t="shared" si="54"/>
        <v>0</v>
      </c>
      <c r="AQ9" s="74">
        <f t="shared" si="55"/>
        <v>0</v>
      </c>
      <c r="AR9" s="74">
        <f t="shared" si="56"/>
        <v>0</v>
      </c>
      <c r="AS9" s="74">
        <f t="shared" si="57"/>
        <v>0</v>
      </c>
      <c r="AT9" s="74">
        <f t="shared" si="58"/>
        <v>0</v>
      </c>
      <c r="AU9" s="74">
        <f t="shared" si="59"/>
        <v>0</v>
      </c>
    </row>
    <row r="10" ht="15">
      <c r="A10" s="12">
        <v>8</v>
      </c>
      <c r="B10" s="22"/>
      <c r="C10" s="29"/>
      <c r="D10" s="22"/>
      <c r="E10" s="23"/>
      <c r="F10" s="28" t="s">
        <v>12</v>
      </c>
      <c r="G10" s="22"/>
      <c r="H10" s="26"/>
      <c r="I10" s="18" t="s">
        <v>52</v>
      </c>
      <c r="J10" s="22"/>
      <c r="K10" s="22"/>
      <c r="L10" s="23"/>
      <c r="M10" s="22"/>
      <c r="N10" s="29"/>
      <c r="O10" s="24"/>
      <c r="P10" s="22"/>
      <c r="Q10" s="49"/>
      <c r="R10" s="22"/>
      <c r="S10" s="23"/>
      <c r="T10" s="29"/>
      <c r="U10" s="39"/>
      <c r="V10" s="32"/>
      <c r="W10" s="29"/>
      <c r="X10" s="39"/>
      <c r="Y10" s="28" t="s">
        <v>15</v>
      </c>
      <c r="Z10" s="23"/>
      <c r="AA10" s="22"/>
      <c r="AB10" s="29"/>
      <c r="AC10" s="72"/>
      <c r="AD10" s="23"/>
      <c r="AE10" s="23"/>
      <c r="AF10" s="23"/>
      <c r="AG10" s="74">
        <f t="shared" si="45"/>
        <v>0</v>
      </c>
      <c r="AH10" s="74">
        <f t="shared" si="46"/>
        <v>1</v>
      </c>
      <c r="AI10" s="74">
        <f t="shared" si="47"/>
        <v>0</v>
      </c>
      <c r="AJ10" s="74">
        <f t="shared" si="48"/>
        <v>0</v>
      </c>
      <c r="AK10" s="74">
        <f t="shared" si="49"/>
        <v>1</v>
      </c>
      <c r="AL10" s="74">
        <f t="shared" si="50"/>
        <v>0</v>
      </c>
      <c r="AM10" s="74">
        <f t="shared" si="51"/>
        <v>0</v>
      </c>
      <c r="AN10" s="74">
        <f t="shared" si="52"/>
        <v>1</v>
      </c>
      <c r="AO10" s="74">
        <f t="shared" si="53"/>
        <v>0</v>
      </c>
      <c r="AP10" s="74">
        <f t="shared" si="54"/>
        <v>0</v>
      </c>
      <c r="AQ10" s="74">
        <f t="shared" si="55"/>
        <v>0</v>
      </c>
      <c r="AR10" s="74">
        <f t="shared" si="56"/>
        <v>0</v>
      </c>
      <c r="AS10" s="74">
        <f t="shared" si="57"/>
        <v>0</v>
      </c>
      <c r="AT10" s="74">
        <f t="shared" si="58"/>
        <v>0</v>
      </c>
      <c r="AU10" s="74">
        <f t="shared" si="59"/>
        <v>0</v>
      </c>
    </row>
    <row r="11" ht="15">
      <c r="A11" s="12">
        <v>9</v>
      </c>
      <c r="B11" s="22"/>
      <c r="C11" s="22"/>
      <c r="D11" s="22"/>
      <c r="E11" s="28" t="s">
        <v>9</v>
      </c>
      <c r="F11" s="49"/>
      <c r="G11" s="38"/>
      <c r="H11" s="26"/>
      <c r="I11" s="22"/>
      <c r="J11" s="22"/>
      <c r="K11" s="29"/>
      <c r="L11" s="23"/>
      <c r="M11" s="38"/>
      <c r="N11" s="22"/>
      <c r="O11" s="32"/>
      <c r="P11" s="29"/>
      <c r="Q11" s="29"/>
      <c r="R11" s="22"/>
      <c r="S11" s="23"/>
      <c r="T11" s="39"/>
      <c r="U11" s="22"/>
      <c r="V11" s="60"/>
      <c r="W11" s="29"/>
      <c r="X11" s="39"/>
      <c r="Y11" s="29"/>
      <c r="Z11" s="23"/>
      <c r="AA11" s="28" t="s">
        <v>12</v>
      </c>
      <c r="AB11" s="39"/>
      <c r="AC11" s="87"/>
      <c r="AD11" s="88"/>
      <c r="AE11" s="23"/>
      <c r="AF11" s="23"/>
      <c r="AG11" s="74">
        <f>COUNTIF(B11:AF11,"Р")</f>
        <v>0</v>
      </c>
      <c r="AH11" s="74">
        <f>COUNTIF(B11:AF11,"Ал")</f>
        <v>1</v>
      </c>
      <c r="AI11" s="74">
        <f>COUNTIF(B11:AF11,"М")</f>
        <v>0</v>
      </c>
      <c r="AJ11" s="74">
        <f>COUNTIF(B11:AF11,"Гм")</f>
        <v>0</v>
      </c>
      <c r="AK11" s="74">
        <f>COUNTIF(B11:AF11,"Ф")</f>
        <v>1</v>
      </c>
      <c r="AL11" s="74">
        <f>COUNTIF(B11:AF11,"Х")</f>
        <v>0</v>
      </c>
      <c r="AM11" s="74">
        <f>COUNTIF(B11:AF11,"Б")</f>
        <v>0</v>
      </c>
      <c r="AN11" s="74">
        <f>COUNTIF(B11:AF11,"Гг")</f>
        <v>0</v>
      </c>
      <c r="AO11" s="74">
        <f>COUNTIF(B11:AF11,"Ом")</f>
        <v>0</v>
      </c>
      <c r="AP11" s="74">
        <f>COUNTIF(B11:AF11,"Ая")</f>
        <v>0</v>
      </c>
      <c r="AQ11" s="74">
        <f>COUNTIF(B11:AF11,"Ня")</f>
        <v>0</v>
      </c>
      <c r="AR11" s="74">
        <f>COUNTIF(B11:AF11,"И")</f>
        <v>0</v>
      </c>
      <c r="AS11" s="74">
        <f>COUNTIF(B11:AF11,"Ин")</f>
        <v>0</v>
      </c>
      <c r="AT11" s="74">
        <f>COUNTIF(B11:AF11,"Л")</f>
        <v>0</v>
      </c>
      <c r="AU11" s="74">
        <f>COUNTIF(B11:AF11,"Об")</f>
        <v>0</v>
      </c>
    </row>
    <row r="12" ht="15">
      <c r="A12" s="12">
        <v>10</v>
      </c>
      <c r="B12" s="83"/>
      <c r="C12" s="38"/>
      <c r="D12" s="29"/>
      <c r="E12" s="23"/>
      <c r="F12" s="22"/>
      <c r="G12" s="18" t="s">
        <v>51</v>
      </c>
      <c r="H12" s="26"/>
      <c r="I12" s="29"/>
      <c r="J12" s="28" t="s">
        <v>52</v>
      </c>
      <c r="K12" s="22"/>
      <c r="L12" s="23"/>
      <c r="M12" s="22"/>
      <c r="N12" s="39"/>
      <c r="O12" s="24"/>
      <c r="P12" s="29"/>
      <c r="Q12" s="22"/>
      <c r="R12" s="39"/>
      <c r="S12" s="23"/>
      <c r="T12" s="39"/>
      <c r="U12" s="29"/>
      <c r="V12" s="60"/>
      <c r="W12" s="29"/>
      <c r="X12" s="29"/>
      <c r="Y12" s="29"/>
      <c r="Z12" s="23"/>
      <c r="AA12" s="18" t="s">
        <v>50</v>
      </c>
      <c r="AB12" s="89"/>
      <c r="AC12" s="87"/>
      <c r="AD12" s="88"/>
      <c r="AE12" s="18" t="s">
        <v>15</v>
      </c>
      <c r="AF12" s="23"/>
      <c r="AG12" s="74">
        <f t="shared" si="45"/>
        <v>0</v>
      </c>
      <c r="AH12" s="74">
        <f t="shared" si="46"/>
        <v>1</v>
      </c>
      <c r="AI12" s="74">
        <f t="shared" si="47"/>
        <v>0</v>
      </c>
      <c r="AJ12" s="74">
        <f t="shared" si="48"/>
        <v>1</v>
      </c>
      <c r="AK12" s="74">
        <f t="shared" si="49"/>
        <v>0</v>
      </c>
      <c r="AL12" s="74">
        <f t="shared" si="50"/>
        <v>0</v>
      </c>
      <c r="AM12" s="74">
        <f t="shared" si="51"/>
        <v>0</v>
      </c>
      <c r="AN12" s="74">
        <f t="shared" si="52"/>
        <v>1</v>
      </c>
      <c r="AO12" s="74">
        <f t="shared" si="53"/>
        <v>0</v>
      </c>
      <c r="AP12" s="74">
        <f t="shared" si="54"/>
        <v>0</v>
      </c>
      <c r="AQ12" s="74">
        <f t="shared" si="55"/>
        <v>0</v>
      </c>
      <c r="AR12" s="74">
        <f t="shared" si="56"/>
        <v>0</v>
      </c>
      <c r="AS12" s="74">
        <f t="shared" si="57"/>
        <v>1</v>
      </c>
      <c r="AT12" s="74">
        <f t="shared" si="58"/>
        <v>0</v>
      </c>
      <c r="AU12" s="74">
        <f t="shared" si="59"/>
        <v>0</v>
      </c>
    </row>
    <row r="13" ht="15">
      <c r="A13" s="12">
        <v>11</v>
      </c>
      <c r="B13" s="22"/>
      <c r="C13" s="39"/>
      <c r="D13" s="22"/>
      <c r="E13" s="23"/>
      <c r="F13" s="39"/>
      <c r="G13" s="22"/>
      <c r="H13" s="26"/>
      <c r="I13" s="38"/>
      <c r="J13" s="29"/>
      <c r="K13" s="22"/>
      <c r="L13" s="23"/>
      <c r="M13" s="38"/>
      <c r="N13" s="29"/>
      <c r="O13" s="32"/>
      <c r="P13" s="22"/>
      <c r="Q13" s="22"/>
      <c r="R13" s="29"/>
      <c r="S13" s="23"/>
      <c r="T13" s="39"/>
      <c r="U13" s="22"/>
      <c r="V13" s="60"/>
      <c r="W13" s="29"/>
      <c r="X13" s="22"/>
      <c r="Y13" s="29"/>
      <c r="Z13" s="23"/>
      <c r="AA13" s="22"/>
      <c r="AB13" s="29"/>
      <c r="AC13" s="72"/>
      <c r="AD13" s="88"/>
      <c r="AE13" s="23"/>
      <c r="AF13" s="23"/>
      <c r="AG13" s="74">
        <f t="shared" si="45"/>
        <v>0</v>
      </c>
      <c r="AH13" s="74">
        <f t="shared" si="46"/>
        <v>0</v>
      </c>
      <c r="AI13" s="74">
        <f t="shared" si="47"/>
        <v>0</v>
      </c>
      <c r="AJ13" s="74">
        <f t="shared" si="48"/>
        <v>0</v>
      </c>
      <c r="AK13" s="74">
        <f t="shared" si="49"/>
        <v>0</v>
      </c>
      <c r="AL13" s="74">
        <f t="shared" si="50"/>
        <v>0</v>
      </c>
      <c r="AM13" s="74">
        <f t="shared" si="51"/>
        <v>0</v>
      </c>
      <c r="AN13" s="74">
        <f t="shared" si="52"/>
        <v>0</v>
      </c>
      <c r="AO13" s="74">
        <f t="shared" si="53"/>
        <v>0</v>
      </c>
      <c r="AP13" s="74">
        <f t="shared" si="54"/>
        <v>0</v>
      </c>
      <c r="AQ13" s="74">
        <f t="shared" si="55"/>
        <v>0</v>
      </c>
      <c r="AR13" s="74">
        <f t="shared" si="56"/>
        <v>0</v>
      </c>
      <c r="AS13" s="74">
        <f t="shared" si="57"/>
        <v>0</v>
      </c>
      <c r="AT13" s="74">
        <f t="shared" si="58"/>
        <v>0</v>
      </c>
      <c r="AU13" s="74">
        <f t="shared" si="59"/>
        <v>0</v>
      </c>
    </row>
    <row r="14">
      <c r="M14" s="49"/>
      <c r="N14" s="49"/>
      <c r="O14" s="49"/>
      <c r="P14" s="49"/>
      <c r="Q14" s="49"/>
      <c r="R14" s="49"/>
    </row>
    <row r="15">
      <c r="B15" s="68"/>
      <c r="D15" s="56" t="s">
        <v>26</v>
      </c>
      <c r="O15" s="78"/>
      <c r="Q15" s="6" t="s">
        <v>27</v>
      </c>
    </row>
    <row r="16">
      <c r="K16" s="49"/>
    </row>
    <row r="17">
      <c r="B17" s="79"/>
      <c r="D17" s="49" t="s">
        <v>59</v>
      </c>
      <c r="O17" s="55"/>
      <c r="Q17" s="6" t="s">
        <v>28</v>
      </c>
      <c r="V17" s="18" t="s">
        <v>8</v>
      </c>
      <c r="W17" s="6" t="s">
        <v>29</v>
      </c>
      <c r="AB17" s="28" t="s">
        <v>14</v>
      </c>
      <c r="AC17" s="6" t="s">
        <v>30</v>
      </c>
      <c r="AG17" s="6"/>
      <c r="AH17" s="6"/>
    </row>
    <row r="18">
      <c r="V18" s="18" t="s">
        <v>10</v>
      </c>
      <c r="W18" s="6" t="s">
        <v>31</v>
      </c>
      <c r="AB18" s="28" t="s">
        <v>15</v>
      </c>
      <c r="AC18" s="6" t="s">
        <v>32</v>
      </c>
      <c r="AG18" s="6"/>
      <c r="AH18" s="6"/>
    </row>
    <row r="19">
      <c r="O19" s="18" t="s">
        <v>20</v>
      </c>
      <c r="P19" s="56" t="s">
        <v>33</v>
      </c>
      <c r="V19" s="18" t="s">
        <v>9</v>
      </c>
      <c r="W19" s="6" t="s">
        <v>34</v>
      </c>
      <c r="AB19" s="28" t="s">
        <v>16</v>
      </c>
      <c r="AC19" s="6" t="s">
        <v>35</v>
      </c>
      <c r="AG19" s="6"/>
      <c r="AH19" s="6"/>
    </row>
    <row r="20">
      <c r="O20" s="19" t="s">
        <v>21</v>
      </c>
      <c r="P20" s="56" t="s">
        <v>36</v>
      </c>
      <c r="V20" s="18" t="s">
        <v>11</v>
      </c>
      <c r="W20" s="6" t="s">
        <v>37</v>
      </c>
      <c r="AB20" s="28" t="s">
        <v>17</v>
      </c>
      <c r="AC20" s="6" t="s">
        <v>38</v>
      </c>
      <c r="AG20" s="6"/>
      <c r="AH20" s="6"/>
    </row>
    <row r="21">
      <c r="V21" s="28" t="s">
        <v>12</v>
      </c>
      <c r="W21" s="6" t="s">
        <v>39</v>
      </c>
      <c r="AB21" s="28" t="s">
        <v>18</v>
      </c>
      <c r="AC21" s="6" t="s">
        <v>40</v>
      </c>
      <c r="AG21" s="6"/>
      <c r="AH21" s="6"/>
    </row>
    <row r="22">
      <c r="V22" s="28" t="s">
        <v>13</v>
      </c>
      <c r="W22" s="6" t="s">
        <v>41</v>
      </c>
      <c r="AB22" s="28" t="s">
        <v>19</v>
      </c>
      <c r="AC22" s="6" t="s">
        <v>42</v>
      </c>
      <c r="AG22" s="6"/>
      <c r="AH22" s="6"/>
    </row>
    <row r="23">
      <c r="V23" s="49"/>
      <c r="AB23" s="28" t="s">
        <v>22</v>
      </c>
      <c r="AC23" s="57" t="s">
        <v>43</v>
      </c>
      <c r="AD23" s="58"/>
      <c r="AE23" s="58"/>
      <c r="AF23" s="58"/>
      <c r="AG23" s="58"/>
      <c r="AH23" s="58"/>
    </row>
    <row r="24">
      <c r="K24" s="80"/>
    </row>
  </sheetData>
  <mergeCells count="3">
    <mergeCell ref="B1:R1"/>
    <mergeCell ref="S1:X1"/>
    <mergeCell ref="AC23:AH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S2" activeCellId="0" sqref="S2:X2"/>
    </sheetView>
  </sheetViews>
  <sheetFormatPr defaultRowHeight="14.25"/>
  <cols>
    <col customWidth="1" min="2" max="2" width="5.42578125"/>
    <col customWidth="1" min="3" max="4" width="4.140625"/>
    <col customWidth="1" min="5" max="5" width="4.85546875"/>
    <col customWidth="1" min="6" max="6" width="3.85546875"/>
    <col customWidth="1" min="7" max="7" width="4.7109375"/>
    <col customWidth="1" min="8" max="8" width="5.140625"/>
    <col customWidth="1" min="9" max="9" width="4.42578125"/>
    <col customWidth="1" min="10" max="11" width="4.5703125"/>
    <col customWidth="1" min="12" max="12" width="5"/>
    <col customWidth="1" min="13" max="13" width="4.7109375"/>
    <col customWidth="1" min="14" max="14" width="4.85546875"/>
    <col customWidth="1" min="15" max="16" width="4.42578125"/>
    <col customWidth="1" min="17" max="17" width="4.140625"/>
    <col customWidth="1" min="18" max="18" width="4.42578125"/>
    <col customWidth="1" min="19" max="19" width="4.7109375"/>
    <col customWidth="1" min="20" max="20" width="4.140625"/>
    <col customWidth="1" min="21" max="21" width="4.28515625"/>
    <col customWidth="1" min="22" max="22" width="3.5703125"/>
    <col customWidth="1" min="23" max="23" width="4.85546875"/>
    <col customWidth="1" min="24" max="24" width="4.28515625"/>
    <col customWidth="1" min="25" max="25" width="3.5703125"/>
    <col customWidth="1" min="26" max="26" width="5"/>
    <col customWidth="1" min="27" max="27" width="4.140625"/>
    <col customWidth="1" min="28" max="28" width="4.5703125"/>
    <col customWidth="1" min="29" max="29" width="4.42578125"/>
    <col customWidth="1" min="30" max="30" width="4.28515625"/>
    <col customWidth="1" min="31" max="31" width="4.85546875"/>
    <col customWidth="1" min="32" max="32" width="4.42578125"/>
    <col customWidth="1" min="33" max="33" width="5.7109375"/>
    <col customWidth="1" min="34" max="34" width="5.42578125"/>
    <col customWidth="1" min="35" max="35" width="6.140625"/>
    <col customWidth="1" min="36" max="36" width="5.140625"/>
    <col customWidth="1" min="37" max="37" width="4.28515625"/>
    <col customWidth="1" min="38" max="38" width="5"/>
    <col customWidth="1" min="39" max="39" width="4.5703125"/>
    <col customWidth="1" min="40" max="40" width="4.42578125"/>
    <col customWidth="1" min="41" max="41" width="5.140625"/>
    <col customWidth="1" min="42" max="42" width="5.5703125"/>
    <col customWidth="1" min="43" max="43" width="4.42578125"/>
    <col customWidth="1" min="44" max="44" width="5.140625"/>
    <col customWidth="1" min="45" max="45" width="5.7109375"/>
    <col customWidth="1" min="46" max="46" width="5"/>
    <col customWidth="1" min="47" max="47" width="4.85546875"/>
  </cols>
  <sheetData>
    <row r="2">
      <c r="A2" s="7"/>
      <c r="B2" s="81" t="s">
        <v>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10" t="s">
        <v>60</v>
      </c>
      <c r="T2" s="10"/>
      <c r="U2" s="10"/>
      <c r="V2" s="10"/>
      <c r="W2" s="10"/>
      <c r="X2" s="10"/>
      <c r="Y2" s="7"/>
      <c r="Z2" s="7"/>
      <c r="AA2" s="7"/>
      <c r="AB2" s="7"/>
      <c r="AC2" s="7"/>
      <c r="AD2" s="7"/>
      <c r="AE2" s="7"/>
      <c r="AF2" s="7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7"/>
    </row>
    <row r="3">
      <c r="A3" s="12" t="s">
        <v>6</v>
      </c>
      <c r="B3" s="15">
        <v>1</v>
      </c>
      <c r="C3" s="15">
        <v>2</v>
      </c>
      <c r="D3" s="15">
        <v>3</v>
      </c>
      <c r="E3" s="16">
        <v>4</v>
      </c>
      <c r="F3" s="17">
        <v>5</v>
      </c>
      <c r="G3" s="15">
        <v>6</v>
      </c>
      <c r="H3" s="15">
        <v>7</v>
      </c>
      <c r="I3" s="15">
        <v>8</v>
      </c>
      <c r="J3" s="15">
        <v>9</v>
      </c>
      <c r="K3" s="15">
        <v>10</v>
      </c>
      <c r="L3" s="16">
        <v>11</v>
      </c>
      <c r="M3" s="17">
        <v>12</v>
      </c>
      <c r="N3" s="15">
        <v>13</v>
      </c>
      <c r="O3" s="15">
        <v>14</v>
      </c>
      <c r="P3" s="15">
        <v>15</v>
      </c>
      <c r="Q3" s="15">
        <v>16</v>
      </c>
      <c r="R3" s="15">
        <v>17</v>
      </c>
      <c r="S3" s="16">
        <v>18</v>
      </c>
      <c r="T3" s="17">
        <v>19</v>
      </c>
      <c r="U3" s="15">
        <v>20</v>
      </c>
      <c r="V3" s="15">
        <v>21</v>
      </c>
      <c r="W3" s="15">
        <v>22</v>
      </c>
      <c r="X3" s="15">
        <v>23</v>
      </c>
      <c r="Y3" s="15">
        <v>24</v>
      </c>
      <c r="Z3" s="16">
        <v>25</v>
      </c>
      <c r="AA3" s="17">
        <v>26</v>
      </c>
      <c r="AB3" s="15">
        <v>27</v>
      </c>
      <c r="AC3" s="15">
        <v>28</v>
      </c>
      <c r="AD3" s="15">
        <v>29</v>
      </c>
      <c r="AE3" s="15">
        <v>30</v>
      </c>
      <c r="AF3" s="16">
        <v>31</v>
      </c>
      <c r="AG3" s="38" t="s">
        <v>8</v>
      </c>
      <c r="AH3" s="83" t="s">
        <v>9</v>
      </c>
      <c r="AI3" s="83" t="s">
        <v>10</v>
      </c>
      <c r="AJ3" s="83" t="s">
        <v>11</v>
      </c>
      <c r="AK3" s="83" t="s">
        <v>12</v>
      </c>
      <c r="AL3" s="83" t="s">
        <v>13</v>
      </c>
      <c r="AM3" s="38" t="s">
        <v>14</v>
      </c>
      <c r="AN3" s="83" t="s">
        <v>15</v>
      </c>
      <c r="AO3" s="83" t="s">
        <v>16</v>
      </c>
      <c r="AP3" s="83" t="s">
        <v>17</v>
      </c>
      <c r="AQ3" s="83" t="s">
        <v>56</v>
      </c>
      <c r="AR3" s="83" t="s">
        <v>19</v>
      </c>
      <c r="AS3" s="38" t="s">
        <v>20</v>
      </c>
      <c r="AT3" s="83" t="s">
        <v>21</v>
      </c>
      <c r="AU3" s="38" t="s">
        <v>22</v>
      </c>
      <c r="AV3" s="6"/>
    </row>
    <row r="4" ht="15">
      <c r="A4" s="12">
        <v>1</v>
      </c>
      <c r="B4" s="22"/>
      <c r="C4" s="22"/>
      <c r="D4" s="22"/>
      <c r="E4" s="23"/>
      <c r="F4" s="24"/>
      <c r="G4" s="22"/>
      <c r="H4" s="22"/>
      <c r="I4" s="22"/>
      <c r="J4" s="22"/>
      <c r="K4" s="22"/>
      <c r="L4" s="23"/>
      <c r="M4" s="37"/>
      <c r="N4" s="22"/>
      <c r="O4" s="38"/>
      <c r="P4" s="22"/>
      <c r="Q4" s="38"/>
      <c r="R4" s="22"/>
      <c r="S4" s="23"/>
      <c r="T4" s="24"/>
      <c r="U4" s="22"/>
      <c r="V4" s="22"/>
      <c r="W4" s="22"/>
      <c r="X4" s="38"/>
      <c r="Y4" s="22"/>
      <c r="Z4" s="23"/>
      <c r="AA4" s="24"/>
      <c r="AB4" s="22"/>
      <c r="AC4" s="23"/>
      <c r="AD4" s="23"/>
      <c r="AE4" s="23"/>
      <c r="AF4" s="23"/>
      <c r="AG4" s="74">
        <f t="shared" ref="AG4:AG14" si="60">COUNTIF(B4:AF4,"Р")</f>
        <v>0</v>
      </c>
      <c r="AH4" s="74">
        <f t="shared" ref="AH4:AH14" si="61">COUNTIF(B4:AF4,"Ал")</f>
        <v>0</v>
      </c>
      <c r="AI4" s="74">
        <f t="shared" ref="AI4:AI14" si="62">COUNTIF(B4:AF4,"М")</f>
        <v>0</v>
      </c>
      <c r="AJ4" s="74">
        <f t="shared" ref="AJ4:AJ14" si="63">COUNTIF(B4:AF4,"Гм")</f>
        <v>0</v>
      </c>
      <c r="AK4" s="74">
        <f t="shared" ref="AK4:AK14" si="64">COUNTIF(B4:AF4,"Ф")</f>
        <v>0</v>
      </c>
      <c r="AL4" s="74">
        <f t="shared" ref="AL4:AL14" si="65">COUNTIF(B4:AF4,"Х")</f>
        <v>0</v>
      </c>
      <c r="AM4" s="74">
        <f t="shared" ref="AM4:AM14" si="66">COUNTIF(B4:AF4,"Б")</f>
        <v>0</v>
      </c>
      <c r="AN4" s="74">
        <f t="shared" ref="AN4:AN14" si="67">COUNTIF(B4:AF4,"Гг")</f>
        <v>0</v>
      </c>
      <c r="AO4" s="74">
        <f t="shared" ref="AO4:AO14" si="68">COUNTIF(B4:AF4,"Ом")</f>
        <v>0</v>
      </c>
      <c r="AP4" s="74">
        <f t="shared" ref="AP4:AP14" si="69">COUNTIF(B4:AF4,"Ая")</f>
        <v>0</v>
      </c>
      <c r="AQ4" s="74">
        <f t="shared" ref="AQ4:AQ14" si="70">COUNTIF(B4:AF4,"Ня")</f>
        <v>0</v>
      </c>
      <c r="AR4" s="74">
        <f t="shared" ref="AR4:AR14" si="71">COUNTIF(B4:AF4,"И")</f>
        <v>0</v>
      </c>
      <c r="AS4" s="74">
        <f t="shared" ref="AS4:AS14" si="72">COUNTIF(B4:AF4,"Ин")</f>
        <v>0</v>
      </c>
      <c r="AT4" s="74">
        <f t="shared" ref="AT4:AT14" si="73">COUNTIF(B4:AF4,"Л")</f>
        <v>0</v>
      </c>
      <c r="AU4" s="74">
        <f t="shared" ref="AU4:AU14" si="74">COUNTIF(B4:AF4,"Об")</f>
        <v>0</v>
      </c>
      <c r="AV4" s="6"/>
    </row>
    <row r="5" ht="15">
      <c r="A5" s="12">
        <v>2</v>
      </c>
      <c r="B5" s="22"/>
      <c r="C5" s="22"/>
      <c r="D5" s="22"/>
      <c r="E5" s="23"/>
      <c r="F5" s="24"/>
      <c r="G5" s="22"/>
      <c r="H5" s="22"/>
      <c r="I5" s="22"/>
      <c r="J5" s="38"/>
      <c r="K5" s="22"/>
      <c r="L5" s="28" t="s">
        <v>18</v>
      </c>
      <c r="M5" s="24"/>
      <c r="N5" s="28" t="s">
        <v>10</v>
      </c>
      <c r="O5" s="38"/>
      <c r="P5" s="29"/>
      <c r="Q5" s="28" t="s">
        <v>24</v>
      </c>
      <c r="R5" s="28" t="s">
        <v>24</v>
      </c>
      <c r="S5" s="23"/>
      <c r="T5" s="90"/>
      <c r="U5" s="28" t="s">
        <v>16</v>
      </c>
      <c r="V5" s="29"/>
      <c r="W5" s="29"/>
      <c r="X5" s="22"/>
      <c r="Y5" s="22"/>
      <c r="Z5" s="23"/>
      <c r="AA5" s="24"/>
      <c r="AB5" s="22"/>
      <c r="AC5" s="23"/>
      <c r="AD5" s="23"/>
      <c r="AE5" s="23"/>
      <c r="AF5" s="23"/>
      <c r="AG5" s="74">
        <f t="shared" si="60"/>
        <v>0</v>
      </c>
      <c r="AH5" s="74">
        <f t="shared" si="61"/>
        <v>0</v>
      </c>
      <c r="AI5" s="74">
        <f t="shared" si="62"/>
        <v>1</v>
      </c>
      <c r="AJ5" s="74">
        <f t="shared" si="63"/>
        <v>0</v>
      </c>
      <c r="AK5" s="74">
        <f t="shared" si="64"/>
        <v>0</v>
      </c>
      <c r="AL5" s="74">
        <f t="shared" si="65"/>
        <v>0</v>
      </c>
      <c r="AM5" s="74">
        <f t="shared" si="66"/>
        <v>0</v>
      </c>
      <c r="AN5" s="74">
        <f t="shared" si="67"/>
        <v>0</v>
      </c>
      <c r="AO5" s="74">
        <f t="shared" si="68"/>
        <v>1</v>
      </c>
      <c r="AP5" s="74">
        <f t="shared" si="69"/>
        <v>0</v>
      </c>
      <c r="AQ5" s="74">
        <f t="shared" si="70"/>
        <v>0</v>
      </c>
      <c r="AR5" s="74">
        <f t="shared" si="71"/>
        <v>0</v>
      </c>
      <c r="AS5" s="74">
        <f t="shared" si="72"/>
        <v>0</v>
      </c>
      <c r="AT5" s="74">
        <f t="shared" si="73"/>
        <v>0</v>
      </c>
      <c r="AU5" s="74">
        <f t="shared" si="74"/>
        <v>0</v>
      </c>
      <c r="AV5" s="6"/>
    </row>
    <row r="6" ht="15">
      <c r="A6" s="12">
        <v>3</v>
      </c>
      <c r="B6" s="22"/>
      <c r="C6" s="22"/>
      <c r="D6" s="29"/>
      <c r="E6" s="23"/>
      <c r="F6" s="24"/>
      <c r="G6" s="22"/>
      <c r="H6" s="38"/>
      <c r="I6" s="38"/>
      <c r="J6" s="22"/>
      <c r="K6" s="22"/>
      <c r="L6" s="23"/>
      <c r="M6" s="24"/>
      <c r="N6" s="84"/>
      <c r="O6" s="18" t="s">
        <v>10</v>
      </c>
      <c r="P6" s="28" t="s">
        <v>16</v>
      </c>
      <c r="Q6" s="28" t="s">
        <v>8</v>
      </c>
      <c r="R6" s="28" t="s">
        <v>24</v>
      </c>
      <c r="S6" s="23"/>
      <c r="T6" s="24"/>
      <c r="U6" s="91" t="s">
        <v>18</v>
      </c>
      <c r="V6" s="18" t="s">
        <v>24</v>
      </c>
      <c r="W6" s="18" t="s">
        <v>8</v>
      </c>
      <c r="X6" s="22"/>
      <c r="Y6" s="22"/>
      <c r="Z6" s="23"/>
      <c r="AA6" s="24"/>
      <c r="AB6" s="22"/>
      <c r="AC6" s="23"/>
      <c r="AD6" s="23"/>
      <c r="AE6" s="23"/>
      <c r="AF6" s="23"/>
      <c r="AG6" s="74">
        <f t="shared" si="60"/>
        <v>2</v>
      </c>
      <c r="AH6" s="74">
        <f t="shared" si="61"/>
        <v>0</v>
      </c>
      <c r="AI6" s="74">
        <f t="shared" si="62"/>
        <v>1</v>
      </c>
      <c r="AJ6" s="74">
        <f t="shared" si="63"/>
        <v>0</v>
      </c>
      <c r="AK6" s="74">
        <f t="shared" si="64"/>
        <v>0</v>
      </c>
      <c r="AL6" s="74">
        <f t="shared" si="65"/>
        <v>0</v>
      </c>
      <c r="AM6" s="74">
        <f t="shared" si="66"/>
        <v>0</v>
      </c>
      <c r="AN6" s="74">
        <f t="shared" si="67"/>
        <v>0</v>
      </c>
      <c r="AO6" s="74">
        <f t="shared" si="68"/>
        <v>1</v>
      </c>
      <c r="AP6" s="74">
        <f t="shared" si="69"/>
        <v>0</v>
      </c>
      <c r="AQ6" s="74">
        <f t="shared" si="70"/>
        <v>0</v>
      </c>
      <c r="AR6" s="74">
        <f t="shared" si="71"/>
        <v>0</v>
      </c>
      <c r="AS6" s="74">
        <f t="shared" si="72"/>
        <v>0</v>
      </c>
      <c r="AT6" s="74">
        <f t="shared" si="73"/>
        <v>0</v>
      </c>
      <c r="AU6" s="74">
        <f t="shared" si="74"/>
        <v>0</v>
      </c>
      <c r="AV6" s="6"/>
    </row>
    <row r="7" ht="15">
      <c r="A7" s="12">
        <v>4</v>
      </c>
      <c r="B7" s="22"/>
      <c r="C7" s="22"/>
      <c r="D7" s="22"/>
      <c r="E7" s="23"/>
      <c r="F7" s="24"/>
      <c r="G7" s="22"/>
      <c r="H7" s="28" t="s">
        <v>23</v>
      </c>
      <c r="I7" s="28" t="s">
        <v>10</v>
      </c>
      <c r="J7" s="22"/>
      <c r="K7" s="22"/>
      <c r="L7" s="23"/>
      <c r="M7" s="24"/>
      <c r="N7" s="38"/>
      <c r="O7" s="38"/>
      <c r="P7" s="22"/>
      <c r="Q7" s="22"/>
      <c r="R7" s="28" t="s">
        <v>18</v>
      </c>
      <c r="S7" s="23"/>
      <c r="T7" s="92"/>
      <c r="U7" s="84"/>
      <c r="V7" s="52" t="s">
        <v>16</v>
      </c>
      <c r="W7" s="39"/>
      <c r="X7" s="22"/>
      <c r="Y7" s="28" t="s">
        <v>24</v>
      </c>
      <c r="Z7" s="23"/>
      <c r="AA7" s="93"/>
      <c r="AB7" s="22"/>
      <c r="AC7" s="23"/>
      <c r="AD7" s="23"/>
      <c r="AE7" s="23"/>
      <c r="AF7" s="23"/>
      <c r="AG7" s="74">
        <f t="shared" si="60"/>
        <v>0</v>
      </c>
      <c r="AH7" s="74">
        <f t="shared" si="61"/>
        <v>0</v>
      </c>
      <c r="AI7" s="74">
        <f t="shared" si="62"/>
        <v>1</v>
      </c>
      <c r="AJ7" s="74">
        <f t="shared" si="63"/>
        <v>0</v>
      </c>
      <c r="AK7" s="74">
        <f t="shared" si="64"/>
        <v>0</v>
      </c>
      <c r="AL7" s="74">
        <f t="shared" si="65"/>
        <v>0</v>
      </c>
      <c r="AM7" s="74">
        <f t="shared" si="66"/>
        <v>0</v>
      </c>
      <c r="AN7" s="74">
        <f t="shared" si="67"/>
        <v>0</v>
      </c>
      <c r="AO7" s="74">
        <f t="shared" si="68"/>
        <v>1</v>
      </c>
      <c r="AP7" s="74">
        <f t="shared" si="69"/>
        <v>0</v>
      </c>
      <c r="AQ7" s="74">
        <f t="shared" si="70"/>
        <v>0</v>
      </c>
      <c r="AR7" s="74">
        <f t="shared" si="71"/>
        <v>0</v>
      </c>
      <c r="AS7" s="74">
        <f t="shared" si="72"/>
        <v>0</v>
      </c>
      <c r="AT7" s="74">
        <f t="shared" si="73"/>
        <v>0</v>
      </c>
      <c r="AU7" s="74">
        <f t="shared" si="74"/>
        <v>0</v>
      </c>
      <c r="AV7" s="6"/>
    </row>
    <row r="8" ht="15">
      <c r="A8" s="12">
        <v>5</v>
      </c>
      <c r="B8" s="22"/>
      <c r="C8" s="22"/>
      <c r="D8" s="22"/>
      <c r="E8" s="23"/>
      <c r="F8" s="24"/>
      <c r="G8" s="22"/>
      <c r="H8" s="29"/>
      <c r="I8" s="29"/>
      <c r="J8" s="22"/>
      <c r="K8" s="22"/>
      <c r="L8" s="23"/>
      <c r="M8" s="24"/>
      <c r="N8" s="29"/>
      <c r="O8" s="38"/>
      <c r="P8" s="22"/>
      <c r="Q8" s="22"/>
      <c r="R8" s="22"/>
      <c r="S8" s="23"/>
      <c r="T8" s="32"/>
      <c r="U8" s="35"/>
      <c r="V8" s="29"/>
      <c r="W8" s="50"/>
      <c r="X8" s="29"/>
      <c r="Y8" s="22"/>
      <c r="Z8" s="43"/>
      <c r="AA8" s="94"/>
      <c r="AB8" s="31"/>
      <c r="AC8" s="28" t="s">
        <v>10</v>
      </c>
      <c r="AD8" s="23"/>
      <c r="AE8" s="23"/>
      <c r="AF8" s="23"/>
      <c r="AG8" s="74">
        <f t="shared" si="60"/>
        <v>0</v>
      </c>
      <c r="AH8" s="74">
        <f t="shared" si="61"/>
        <v>0</v>
      </c>
      <c r="AI8" s="74">
        <f t="shared" si="62"/>
        <v>1</v>
      </c>
      <c r="AJ8" s="74">
        <f t="shared" si="63"/>
        <v>0</v>
      </c>
      <c r="AK8" s="74">
        <f t="shared" si="64"/>
        <v>0</v>
      </c>
      <c r="AL8" s="74">
        <f t="shared" si="65"/>
        <v>0</v>
      </c>
      <c r="AM8" s="74">
        <f t="shared" si="66"/>
        <v>0</v>
      </c>
      <c r="AN8" s="74">
        <f t="shared" si="67"/>
        <v>0</v>
      </c>
      <c r="AO8" s="74">
        <f t="shared" si="68"/>
        <v>0</v>
      </c>
      <c r="AP8" s="74">
        <f t="shared" si="69"/>
        <v>0</v>
      </c>
      <c r="AQ8" s="74">
        <f t="shared" si="70"/>
        <v>0</v>
      </c>
      <c r="AR8" s="74">
        <f t="shared" si="71"/>
        <v>0</v>
      </c>
      <c r="AS8" s="74">
        <f t="shared" si="72"/>
        <v>0</v>
      </c>
      <c r="AT8" s="74">
        <f t="shared" si="73"/>
        <v>0</v>
      </c>
      <c r="AU8" s="74">
        <f t="shared" si="74"/>
        <v>0</v>
      </c>
      <c r="AV8" s="6"/>
    </row>
    <row r="9" ht="15">
      <c r="A9" s="12">
        <v>6</v>
      </c>
      <c r="B9" s="22"/>
      <c r="C9" s="49"/>
      <c r="D9" s="22"/>
      <c r="E9" s="23"/>
      <c r="F9" s="24"/>
      <c r="G9" s="22"/>
      <c r="H9" s="22"/>
      <c r="I9" s="22"/>
      <c r="J9" s="22"/>
      <c r="K9" s="29"/>
      <c r="L9" s="23"/>
      <c r="M9" s="60"/>
      <c r="N9" s="39"/>
      <c r="O9" s="39"/>
      <c r="P9" s="29"/>
      <c r="Q9" s="28" t="s">
        <v>10</v>
      </c>
      <c r="R9" s="22"/>
      <c r="S9" s="23"/>
      <c r="T9" s="37"/>
      <c r="U9" s="22"/>
      <c r="V9" s="95"/>
      <c r="W9" s="84"/>
      <c r="X9" s="31"/>
      <c r="Y9" s="29"/>
      <c r="Z9" s="23"/>
      <c r="AA9" s="96"/>
      <c r="AB9" s="22"/>
      <c r="AC9" s="23"/>
      <c r="AD9" s="23"/>
      <c r="AE9" s="23"/>
      <c r="AF9" s="23"/>
      <c r="AG9" s="74">
        <f t="shared" si="60"/>
        <v>0</v>
      </c>
      <c r="AH9" s="74">
        <f t="shared" si="61"/>
        <v>0</v>
      </c>
      <c r="AI9" s="74">
        <f t="shared" si="62"/>
        <v>1</v>
      </c>
      <c r="AJ9" s="74">
        <f t="shared" si="63"/>
        <v>0</v>
      </c>
      <c r="AK9" s="74">
        <f t="shared" si="64"/>
        <v>0</v>
      </c>
      <c r="AL9" s="74">
        <f t="shared" si="65"/>
        <v>0</v>
      </c>
      <c r="AM9" s="74">
        <f t="shared" si="66"/>
        <v>0</v>
      </c>
      <c r="AN9" s="74">
        <f t="shared" si="67"/>
        <v>0</v>
      </c>
      <c r="AO9" s="74">
        <f t="shared" si="68"/>
        <v>0</v>
      </c>
      <c r="AP9" s="74">
        <f t="shared" si="69"/>
        <v>0</v>
      </c>
      <c r="AQ9" s="74">
        <f t="shared" si="70"/>
        <v>0</v>
      </c>
      <c r="AR9" s="74">
        <f t="shared" si="71"/>
        <v>0</v>
      </c>
      <c r="AS9" s="74">
        <f t="shared" si="72"/>
        <v>0</v>
      </c>
      <c r="AT9" s="74">
        <f t="shared" si="73"/>
        <v>0</v>
      </c>
      <c r="AU9" s="74">
        <f t="shared" si="74"/>
        <v>0</v>
      </c>
      <c r="AV9" s="6"/>
    </row>
    <row r="10" ht="15">
      <c r="A10" s="12">
        <v>7</v>
      </c>
      <c r="B10" s="22"/>
      <c r="C10" s="22"/>
      <c r="D10" s="22"/>
      <c r="E10" s="23"/>
      <c r="F10" s="60"/>
      <c r="G10" s="22"/>
      <c r="H10" s="28" t="s">
        <v>12</v>
      </c>
      <c r="I10" s="38"/>
      <c r="J10" s="22"/>
      <c r="K10" s="22"/>
      <c r="L10" s="28" t="s">
        <v>9</v>
      </c>
      <c r="M10" s="32"/>
      <c r="N10" s="22"/>
      <c r="O10" s="38"/>
      <c r="P10" s="29"/>
      <c r="Q10" s="39"/>
      <c r="R10" s="22"/>
      <c r="S10" s="23"/>
      <c r="T10" s="60"/>
      <c r="U10" s="29"/>
      <c r="V10" s="29"/>
      <c r="W10" s="19" t="s">
        <v>11</v>
      </c>
      <c r="X10" s="22"/>
      <c r="Y10" s="49"/>
      <c r="Z10" s="23"/>
      <c r="AA10" s="24"/>
      <c r="AB10" s="22"/>
      <c r="AC10" s="23"/>
      <c r="AD10" s="28" t="s">
        <v>11</v>
      </c>
      <c r="AE10" s="23"/>
      <c r="AF10" s="23"/>
      <c r="AG10" s="74">
        <f t="shared" si="60"/>
        <v>0</v>
      </c>
      <c r="AH10" s="74">
        <f t="shared" si="61"/>
        <v>1</v>
      </c>
      <c r="AI10" s="74">
        <f t="shared" si="62"/>
        <v>0</v>
      </c>
      <c r="AJ10" s="74">
        <f t="shared" si="63"/>
        <v>2</v>
      </c>
      <c r="AK10" s="74">
        <f t="shared" si="64"/>
        <v>1</v>
      </c>
      <c r="AL10" s="74">
        <f t="shared" si="65"/>
        <v>0</v>
      </c>
      <c r="AM10" s="74">
        <f t="shared" si="66"/>
        <v>0</v>
      </c>
      <c r="AN10" s="74">
        <f t="shared" si="67"/>
        <v>0</v>
      </c>
      <c r="AO10" s="74">
        <f t="shared" si="68"/>
        <v>0</v>
      </c>
      <c r="AP10" s="74">
        <f t="shared" si="69"/>
        <v>0</v>
      </c>
      <c r="AQ10" s="74">
        <f t="shared" si="70"/>
        <v>0</v>
      </c>
      <c r="AR10" s="74">
        <f t="shared" si="71"/>
        <v>0</v>
      </c>
      <c r="AS10" s="74">
        <f t="shared" si="72"/>
        <v>0</v>
      </c>
      <c r="AT10" s="74">
        <f t="shared" si="73"/>
        <v>0</v>
      </c>
      <c r="AU10" s="74">
        <f t="shared" si="74"/>
        <v>0</v>
      </c>
      <c r="AV10" s="6"/>
    </row>
    <row r="11" ht="15">
      <c r="A11" s="12">
        <v>8</v>
      </c>
      <c r="B11" s="22"/>
      <c r="C11" s="29"/>
      <c r="D11" s="22"/>
      <c r="E11" s="23"/>
      <c r="F11" s="24"/>
      <c r="G11" s="22"/>
      <c r="H11" s="22"/>
      <c r="I11" s="38"/>
      <c r="J11" s="22"/>
      <c r="K11" s="22"/>
      <c r="L11" s="23"/>
      <c r="M11" s="24"/>
      <c r="N11" s="29"/>
      <c r="O11" s="28" t="s">
        <v>11</v>
      </c>
      <c r="P11" s="22"/>
      <c r="Q11" s="49"/>
      <c r="R11" s="22"/>
      <c r="S11" s="23"/>
      <c r="T11" s="32"/>
      <c r="U11" s="39"/>
      <c r="V11" s="29"/>
      <c r="W11" s="29"/>
      <c r="X11" s="18" t="s">
        <v>11</v>
      </c>
      <c r="Y11" s="29"/>
      <c r="Z11" s="28" t="s">
        <v>61</v>
      </c>
      <c r="AA11" s="24"/>
      <c r="AB11" s="28" t="s">
        <v>9</v>
      </c>
      <c r="AC11" s="23"/>
      <c r="AD11" s="23"/>
      <c r="AE11" s="23"/>
      <c r="AF11" s="23"/>
      <c r="AG11" s="74">
        <f t="shared" si="60"/>
        <v>0</v>
      </c>
      <c r="AH11" s="74">
        <f t="shared" si="61"/>
        <v>1</v>
      </c>
      <c r="AI11" s="74">
        <f t="shared" si="62"/>
        <v>0</v>
      </c>
      <c r="AJ11" s="74">
        <f t="shared" si="63"/>
        <v>2</v>
      </c>
      <c r="AK11" s="74">
        <f t="shared" si="64"/>
        <v>0</v>
      </c>
      <c r="AL11" s="74">
        <f t="shared" si="65"/>
        <v>0</v>
      </c>
      <c r="AM11" s="74">
        <f t="shared" si="66"/>
        <v>0</v>
      </c>
      <c r="AN11" s="74">
        <f t="shared" si="67"/>
        <v>0</v>
      </c>
      <c r="AO11" s="74">
        <f t="shared" si="68"/>
        <v>0</v>
      </c>
      <c r="AP11" s="74">
        <f t="shared" si="69"/>
        <v>0</v>
      </c>
      <c r="AQ11" s="74">
        <f t="shared" si="70"/>
        <v>0</v>
      </c>
      <c r="AR11" s="74">
        <f t="shared" si="71"/>
        <v>0</v>
      </c>
      <c r="AS11" s="74">
        <f t="shared" si="72"/>
        <v>0</v>
      </c>
      <c r="AT11" s="74">
        <f t="shared" si="73"/>
        <v>0</v>
      </c>
      <c r="AU11" s="74">
        <f t="shared" si="74"/>
        <v>0</v>
      </c>
      <c r="AV11" s="6"/>
    </row>
    <row r="12" ht="15">
      <c r="A12" s="12">
        <v>9</v>
      </c>
      <c r="B12" s="28" t="s">
        <v>11</v>
      </c>
      <c r="C12" s="22"/>
      <c r="D12" s="22"/>
      <c r="E12" s="23"/>
      <c r="F12" s="76"/>
      <c r="G12" s="38"/>
      <c r="H12" s="22"/>
      <c r="I12" s="22"/>
      <c r="J12" s="22"/>
      <c r="K12" s="29"/>
      <c r="L12" s="23"/>
      <c r="M12" s="37"/>
      <c r="N12" s="22"/>
      <c r="O12" s="29"/>
      <c r="P12" s="29"/>
      <c r="Q12" s="29"/>
      <c r="R12" s="28" t="s">
        <v>11</v>
      </c>
      <c r="S12" s="23"/>
      <c r="T12" s="60"/>
      <c r="U12" s="22"/>
      <c r="V12" s="18" t="s">
        <v>9</v>
      </c>
      <c r="W12" s="29"/>
      <c r="X12" s="39"/>
      <c r="Y12" s="29"/>
      <c r="Z12" s="23"/>
      <c r="AA12" s="24"/>
      <c r="AB12" s="39"/>
      <c r="AC12" s="88"/>
      <c r="AD12" s="88"/>
      <c r="AE12" s="23"/>
      <c r="AF12" s="23"/>
      <c r="AG12" s="74">
        <f>COUNTIF(B12:AF12,"Р")</f>
        <v>0</v>
      </c>
      <c r="AH12" s="74">
        <f>COUNTIF(B12:AF12,"Ал")</f>
        <v>1</v>
      </c>
      <c r="AI12" s="74">
        <f>COUNTIF(B12:AF12,"М")</f>
        <v>0</v>
      </c>
      <c r="AJ12" s="74">
        <f>COUNTIF(B12:AF12,"Гм")</f>
        <v>2</v>
      </c>
      <c r="AK12" s="74">
        <f>COUNTIF(B12:AF12,"Ф")</f>
        <v>0</v>
      </c>
      <c r="AL12" s="74">
        <f>COUNTIF(B12:AF12,"Х")</f>
        <v>0</v>
      </c>
      <c r="AM12" s="74">
        <f>COUNTIF(B12:AF12,"Б")</f>
        <v>0</v>
      </c>
      <c r="AN12" s="74">
        <f>COUNTIF(B12:AF12,"Гг")</f>
        <v>0</v>
      </c>
      <c r="AO12" s="74">
        <f>COUNTIF(B12:AF12,"Ом")</f>
        <v>0</v>
      </c>
      <c r="AP12" s="74">
        <f>COUNTIF(B12:AF12,"Ая")</f>
        <v>0</v>
      </c>
      <c r="AQ12" s="74">
        <f>COUNTIF(B12:AF12,"Ня")</f>
        <v>0</v>
      </c>
      <c r="AR12" s="74">
        <f>COUNTIF(B12:AF12,"И")</f>
        <v>0</v>
      </c>
      <c r="AS12" s="74">
        <f>COUNTIF(B12:AF12,"Ин")</f>
        <v>0</v>
      </c>
      <c r="AT12" s="74">
        <f>COUNTIF(B12:AF12,"Л")</f>
        <v>0</v>
      </c>
      <c r="AU12" s="74">
        <f>COUNTIF(B12:AF12,"Об")</f>
        <v>0</v>
      </c>
      <c r="AV12" s="6"/>
    </row>
    <row r="13" ht="15">
      <c r="A13" s="12">
        <v>10</v>
      </c>
      <c r="B13" s="83"/>
      <c r="C13" s="38"/>
      <c r="D13" s="29"/>
      <c r="E13" s="23"/>
      <c r="F13" s="26"/>
      <c r="G13" s="18" t="s">
        <v>11</v>
      </c>
      <c r="H13" s="22"/>
      <c r="I13" s="29"/>
      <c r="J13" s="22"/>
      <c r="K13" s="22"/>
      <c r="L13" s="23"/>
      <c r="M13" s="24"/>
      <c r="N13" s="39"/>
      <c r="O13" s="22"/>
      <c r="P13" s="29"/>
      <c r="Q13" s="22"/>
      <c r="R13" s="39"/>
      <c r="S13" s="23"/>
      <c r="T13" s="60"/>
      <c r="U13" s="28" t="s">
        <v>9</v>
      </c>
      <c r="V13" s="39"/>
      <c r="W13" s="29"/>
      <c r="X13" s="28" t="s">
        <v>61</v>
      </c>
      <c r="Y13" s="28" t="s">
        <v>9</v>
      </c>
      <c r="Z13" s="28" t="s">
        <v>20</v>
      </c>
      <c r="AA13" s="60"/>
      <c r="AB13" s="97" t="s">
        <v>9</v>
      </c>
      <c r="AC13" s="88"/>
      <c r="AD13" s="88"/>
      <c r="AE13" s="88"/>
      <c r="AF13" s="23"/>
      <c r="AG13" s="74">
        <f t="shared" si="60"/>
        <v>0</v>
      </c>
      <c r="AH13" s="74">
        <f t="shared" si="61"/>
        <v>3</v>
      </c>
      <c r="AI13" s="74">
        <f t="shared" si="62"/>
        <v>0</v>
      </c>
      <c r="AJ13" s="74">
        <f t="shared" si="63"/>
        <v>1</v>
      </c>
      <c r="AK13" s="74">
        <f t="shared" si="64"/>
        <v>0</v>
      </c>
      <c r="AL13" s="74">
        <f t="shared" si="65"/>
        <v>0</v>
      </c>
      <c r="AM13" s="74">
        <f t="shared" si="66"/>
        <v>0</v>
      </c>
      <c r="AN13" s="74">
        <f t="shared" si="67"/>
        <v>0</v>
      </c>
      <c r="AO13" s="74">
        <f t="shared" si="68"/>
        <v>0</v>
      </c>
      <c r="AP13" s="74">
        <f t="shared" si="69"/>
        <v>0</v>
      </c>
      <c r="AQ13" s="74">
        <f t="shared" si="70"/>
        <v>0</v>
      </c>
      <c r="AR13" s="74">
        <f t="shared" si="71"/>
        <v>0</v>
      </c>
      <c r="AS13" s="74">
        <f t="shared" si="72"/>
        <v>1</v>
      </c>
      <c r="AT13" s="74">
        <f t="shared" si="73"/>
        <v>0</v>
      </c>
      <c r="AU13" s="74">
        <f t="shared" si="74"/>
        <v>0</v>
      </c>
      <c r="AV13" s="6"/>
    </row>
    <row r="14" ht="15">
      <c r="A14" s="12">
        <v>11</v>
      </c>
      <c r="B14" s="22"/>
      <c r="C14" s="39"/>
      <c r="D14" s="22"/>
      <c r="E14" s="23"/>
      <c r="F14" s="60"/>
      <c r="G14" s="22"/>
      <c r="H14" s="22"/>
      <c r="I14" s="38"/>
      <c r="J14" s="29"/>
      <c r="K14" s="22"/>
      <c r="L14" s="23"/>
      <c r="M14" s="37"/>
      <c r="N14" s="29"/>
      <c r="O14" s="29"/>
      <c r="P14" s="22"/>
      <c r="Q14" s="22"/>
      <c r="R14" s="29"/>
      <c r="S14" s="23"/>
      <c r="T14" s="60"/>
      <c r="U14" s="22"/>
      <c r="V14" s="39"/>
      <c r="W14" s="29"/>
      <c r="X14" s="22"/>
      <c r="Y14" s="29"/>
      <c r="Z14" s="23"/>
      <c r="AA14" s="22"/>
      <c r="AB14" s="29"/>
      <c r="AC14" s="23"/>
      <c r="AD14" s="88"/>
      <c r="AE14" s="23"/>
      <c r="AF14" s="23"/>
      <c r="AG14" s="74">
        <f t="shared" si="60"/>
        <v>0</v>
      </c>
      <c r="AH14" s="74">
        <f t="shared" si="61"/>
        <v>0</v>
      </c>
      <c r="AI14" s="74">
        <f t="shared" si="62"/>
        <v>0</v>
      </c>
      <c r="AJ14" s="74">
        <f t="shared" si="63"/>
        <v>0</v>
      </c>
      <c r="AK14" s="74">
        <f t="shared" si="64"/>
        <v>0</v>
      </c>
      <c r="AL14" s="74">
        <f t="shared" si="65"/>
        <v>0</v>
      </c>
      <c r="AM14" s="74">
        <f t="shared" si="66"/>
        <v>0</v>
      </c>
      <c r="AN14" s="74">
        <f t="shared" si="67"/>
        <v>0</v>
      </c>
      <c r="AO14" s="74">
        <f t="shared" si="68"/>
        <v>0</v>
      </c>
      <c r="AP14" s="74">
        <f t="shared" si="69"/>
        <v>0</v>
      </c>
      <c r="AQ14" s="74">
        <f t="shared" si="70"/>
        <v>0</v>
      </c>
      <c r="AR14" s="74">
        <f t="shared" si="71"/>
        <v>0</v>
      </c>
      <c r="AS14" s="74">
        <f t="shared" si="72"/>
        <v>0</v>
      </c>
      <c r="AT14" s="74">
        <f t="shared" si="73"/>
        <v>0</v>
      </c>
      <c r="AU14" s="74">
        <f t="shared" si="74"/>
        <v>0</v>
      </c>
      <c r="AV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49"/>
      <c r="N15" s="49"/>
      <c r="O15" s="49"/>
      <c r="P15" s="49"/>
      <c r="Q15" s="49"/>
      <c r="R15" s="49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6"/>
    </row>
    <row r="16">
      <c r="A16" s="6"/>
      <c r="B16" s="68"/>
      <c r="C16" s="6"/>
      <c r="D16" s="56" t="s">
        <v>26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78"/>
      <c r="P16" s="6"/>
      <c r="Q16" s="6" t="s">
        <v>27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4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6"/>
    </row>
    <row r="18">
      <c r="A18" s="6"/>
      <c r="B18" s="79"/>
      <c r="C18" s="6"/>
      <c r="D18" s="49" t="s">
        <v>59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55"/>
      <c r="P18" s="6"/>
      <c r="Q18" s="6" t="s">
        <v>28</v>
      </c>
      <c r="R18" s="6"/>
      <c r="S18" s="6"/>
      <c r="T18" s="6"/>
      <c r="U18" s="6"/>
      <c r="V18" s="18" t="s">
        <v>8</v>
      </c>
      <c r="W18" s="6" t="s">
        <v>29</v>
      </c>
      <c r="X18" s="6"/>
      <c r="Y18" s="6"/>
      <c r="Z18" s="6"/>
      <c r="AA18" s="6"/>
      <c r="AB18" s="28" t="s">
        <v>14</v>
      </c>
      <c r="AC18" s="6" t="s">
        <v>30</v>
      </c>
      <c r="AD18" s="6"/>
      <c r="AE18" s="6"/>
      <c r="AF18" s="6"/>
      <c r="AG18" s="6"/>
      <c r="AH18" s="6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8" t="s">
        <v>10</v>
      </c>
      <c r="W19" s="6" t="s">
        <v>31</v>
      </c>
      <c r="X19" s="6"/>
      <c r="Y19" s="6"/>
      <c r="Z19" s="6"/>
      <c r="AA19" s="6"/>
      <c r="AB19" s="28" t="s">
        <v>15</v>
      </c>
      <c r="AC19" s="6" t="s">
        <v>32</v>
      </c>
      <c r="AD19" s="6"/>
      <c r="AE19" s="6"/>
      <c r="AF19" s="6"/>
      <c r="AG19" s="6"/>
      <c r="AH19" s="6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8" t="s">
        <v>20</v>
      </c>
      <c r="P20" s="56" t="s">
        <v>33</v>
      </c>
      <c r="Q20" s="6"/>
      <c r="R20" s="6"/>
      <c r="S20" s="6"/>
      <c r="T20" s="6"/>
      <c r="U20" s="6"/>
      <c r="V20" s="18" t="s">
        <v>9</v>
      </c>
      <c r="W20" s="6" t="s">
        <v>34</v>
      </c>
      <c r="X20" s="6"/>
      <c r="Y20" s="6"/>
      <c r="Z20" s="6"/>
      <c r="AA20" s="6"/>
      <c r="AB20" s="28" t="s">
        <v>16</v>
      </c>
      <c r="AC20" s="6" t="s">
        <v>35</v>
      </c>
      <c r="AD20" s="6"/>
      <c r="AE20" s="6"/>
      <c r="AF20" s="6"/>
      <c r="AG20" s="6"/>
      <c r="AH20" s="6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9" t="s">
        <v>21</v>
      </c>
      <c r="P21" s="56" t="s">
        <v>36</v>
      </c>
      <c r="Q21" s="6"/>
      <c r="R21" s="6"/>
      <c r="S21" s="6"/>
      <c r="T21" s="6"/>
      <c r="U21" s="6"/>
      <c r="V21" s="18" t="s">
        <v>11</v>
      </c>
      <c r="W21" s="6" t="s">
        <v>37</v>
      </c>
      <c r="X21" s="6"/>
      <c r="Y21" s="6"/>
      <c r="Z21" s="6"/>
      <c r="AA21" s="6"/>
      <c r="AB21" s="28" t="s">
        <v>17</v>
      </c>
      <c r="AC21" s="6" t="s">
        <v>38</v>
      </c>
      <c r="AD21" s="6"/>
      <c r="AE21" s="6"/>
      <c r="AF21" s="6"/>
      <c r="AG21" s="6"/>
      <c r="AH21" s="6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28" t="s">
        <v>12</v>
      </c>
      <c r="W22" s="6" t="s">
        <v>39</v>
      </c>
      <c r="X22" s="6"/>
      <c r="Y22" s="6"/>
      <c r="Z22" s="6"/>
      <c r="AA22" s="6"/>
      <c r="AB22" s="28" t="s">
        <v>18</v>
      </c>
      <c r="AC22" s="6" t="s">
        <v>40</v>
      </c>
      <c r="AD22" s="6"/>
      <c r="AE22" s="6"/>
      <c r="AF22" s="6"/>
      <c r="AG22" s="6"/>
      <c r="AH22" s="6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28" t="s">
        <v>13</v>
      </c>
      <c r="W23" s="6" t="s">
        <v>41</v>
      </c>
      <c r="X23" s="6"/>
      <c r="Y23" s="6"/>
      <c r="Z23" s="6"/>
      <c r="AA23" s="6"/>
      <c r="AB23" s="28" t="s">
        <v>19</v>
      </c>
      <c r="AC23" s="6" t="s">
        <v>42</v>
      </c>
      <c r="AD23" s="6"/>
      <c r="AE23" s="6"/>
      <c r="AF23" s="6"/>
      <c r="AG23" s="6"/>
      <c r="AH23" s="6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49"/>
      <c r="W24" s="6"/>
      <c r="X24" s="6"/>
      <c r="Y24" s="6"/>
      <c r="Z24" s="6"/>
      <c r="AA24" s="6"/>
      <c r="AB24" s="28" t="s">
        <v>22</v>
      </c>
      <c r="AC24" s="57" t="s">
        <v>43</v>
      </c>
      <c r="AD24" s="58"/>
      <c r="AE24" s="58"/>
      <c r="AF24" s="58"/>
      <c r="AG24" s="58"/>
      <c r="AH24" s="58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80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6"/>
    </row>
  </sheetData>
  <mergeCells count="3">
    <mergeCell ref="B2:R2"/>
    <mergeCell ref="S2:X2"/>
    <mergeCell ref="AC24:AH2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Фируза Кашапова</cp:lastModifiedBy>
  <cp:revision>46</cp:revision>
  <dcterms:created xsi:type="dcterms:W3CDTF">2006-09-28T05:33:49Z</dcterms:created>
  <dcterms:modified xsi:type="dcterms:W3CDTF">2023-10-05T08:42:40Z</dcterms:modified>
</cp:coreProperties>
</file>